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597" activeTab="1"/>
  </bookViews>
  <sheets>
    <sheet name="PNS" sheetId="1" r:id="rId1"/>
    <sheet name="DIALIZA " sheetId="2" r:id="rId2"/>
  </sheets>
  <externalReferences>
    <externalReference r:id="rId5"/>
    <externalReference r:id="rId6"/>
    <externalReference r:id="rId7"/>
  </externalReferences>
  <definedNames>
    <definedName name="__xlnm.Print_Titles" localSheetId="1">#REF!</definedName>
    <definedName name="__xlnm.Print_Titles">#REF!</definedName>
    <definedName name="_xlnm.Print_Titles" localSheetId="0">'PNS'!$B:$D</definedName>
  </definedNames>
  <calcPr fullCalcOnLoad="1"/>
</workbook>
</file>

<file path=xl/sharedStrings.xml><?xml version="1.0" encoding="utf-8"?>
<sst xmlns="http://schemas.openxmlformats.org/spreadsheetml/2006/main" count="258" uniqueCount="258">
  <si>
    <t>Spital Clinic Sf.Maria</t>
  </si>
  <si>
    <t>Cod</t>
  </si>
  <si>
    <t>Unitate sanitara</t>
  </si>
  <si>
    <t>Spital Clinic de Urgenta -SCUB</t>
  </si>
  <si>
    <t>UP 0027</t>
  </si>
  <si>
    <t>UP 0049</t>
  </si>
  <si>
    <t>UP 0018</t>
  </si>
  <si>
    <t>UP 0041</t>
  </si>
  <si>
    <t>UP 0004</t>
  </si>
  <si>
    <t>Nr. contract</t>
  </si>
  <si>
    <t>Institutul Oncologic Prof.Dr.Alexandru Trestioreanu (IOB)</t>
  </si>
  <si>
    <t>UP 0037</t>
  </si>
  <si>
    <t>Institutul National de Endocrinologie CI Parhon</t>
  </si>
  <si>
    <t>Institutul National de Diabet,Nutritie si Boli Metabolice NC Paulescu (INDNBM)</t>
  </si>
  <si>
    <t>UP 0003</t>
  </si>
  <si>
    <t>UP 0042</t>
  </si>
  <si>
    <t>UP 0007</t>
  </si>
  <si>
    <t>UP 0046</t>
  </si>
  <si>
    <t>Institutul Clinic Fundeni</t>
  </si>
  <si>
    <t>UP 0032</t>
  </si>
  <si>
    <t>Institutul pentru Ocrotirea Mamei si Copilului Prof.Dr.Alfred Rusescu (IOMC)</t>
  </si>
  <si>
    <t>UP 0029</t>
  </si>
  <si>
    <t>UP 0010</t>
  </si>
  <si>
    <t>Spital Clinic Coltea</t>
  </si>
  <si>
    <t>UP 0035</t>
  </si>
  <si>
    <t>Spital Clinic de Psihiatrie Prof.Dr.Alex.Obregia</t>
  </si>
  <si>
    <t>UP 0023</t>
  </si>
  <si>
    <t>Spital Clinic de Urgenta pentru Copii Maria Sklodowsca Curie</t>
  </si>
  <si>
    <t>UP 0044</t>
  </si>
  <si>
    <t>UP 0008</t>
  </si>
  <si>
    <t>Spital Clinic de Urgenta Sf.Ioan</t>
  </si>
  <si>
    <t>Spital Clinic Prof.Dr.Teodor Burghele</t>
  </si>
  <si>
    <t>UP 0048</t>
  </si>
  <si>
    <t>Institutul de Fonoaudiologie si Chirurgie Functionala ORL Prof.Dr.Dorin Hociota</t>
  </si>
  <si>
    <t>UP 0014</t>
  </si>
  <si>
    <t>Spital Universitar de Urgenta (SUUB)</t>
  </si>
  <si>
    <t>UP 0017</t>
  </si>
  <si>
    <t>UP 0006</t>
  </si>
  <si>
    <t>Insitutul National de Neurologie si Boli Neurovasculare Bucuresti</t>
  </si>
  <si>
    <t>UP 0021</t>
  </si>
  <si>
    <t>Spital Clinic Nicolae Malaxa</t>
  </si>
  <si>
    <t>UP 0040</t>
  </si>
  <si>
    <t>Institutul de Pneumoftiziologie Marius Nasta</t>
  </si>
  <si>
    <t>UP 0002</t>
  </si>
  <si>
    <t>Institutul National de Boli Infectioase Prof.Dr.Matei Bals</t>
  </si>
  <si>
    <t>UP 0005</t>
  </si>
  <si>
    <t>Spital de Boli Cronice Sf.Luca</t>
  </si>
  <si>
    <t>UP 0045</t>
  </si>
  <si>
    <t>UP 0051</t>
  </si>
  <si>
    <t>Institutul National de Hematologie Transfuzionala Prof.Dr.C.T.Nicolau</t>
  </si>
  <si>
    <t>UP 0052</t>
  </si>
  <si>
    <t xml:space="preserve">SC Euroclinic Hospital SA </t>
  </si>
  <si>
    <t>UP 0057</t>
  </si>
  <si>
    <t>Med Life SA</t>
  </si>
  <si>
    <t>UP 0059</t>
  </si>
  <si>
    <t>SC Gral Medical</t>
  </si>
  <si>
    <t>UP 0062</t>
  </si>
  <si>
    <t>SC Sanador SRL</t>
  </si>
  <si>
    <t>UP 0073</t>
  </si>
  <si>
    <t>CETTT Stelian</t>
  </si>
  <si>
    <t>UP 0022</t>
  </si>
  <si>
    <t>Spital CF nr.2 Bucuresti</t>
  </si>
  <si>
    <t>UP 0083</t>
  </si>
  <si>
    <t>B_01</t>
  </si>
  <si>
    <t>Spital de Psihiatrie Dr.Constantin Gorgos</t>
  </si>
  <si>
    <t>UP 0053</t>
  </si>
  <si>
    <t>Nr. crt</t>
  </si>
  <si>
    <t>B_02</t>
  </si>
  <si>
    <t>B_05</t>
  </si>
  <si>
    <t>B_06</t>
  </si>
  <si>
    <t>B_11</t>
  </si>
  <si>
    <t>B_12</t>
  </si>
  <si>
    <t>B_14</t>
  </si>
  <si>
    <t>B_15</t>
  </si>
  <si>
    <t>B_16</t>
  </si>
  <si>
    <t>B_18</t>
  </si>
  <si>
    <t>B_19</t>
  </si>
  <si>
    <t>B_20</t>
  </si>
  <si>
    <t>B_21</t>
  </si>
  <si>
    <t>B_23</t>
  </si>
  <si>
    <t>B_27</t>
  </si>
  <si>
    <t>B_28</t>
  </si>
  <si>
    <t>B_29</t>
  </si>
  <si>
    <t>B_31</t>
  </si>
  <si>
    <t>B_32</t>
  </si>
  <si>
    <t>B_33</t>
  </si>
  <si>
    <t>B_35</t>
  </si>
  <si>
    <t>B_36</t>
  </si>
  <si>
    <t>B_38</t>
  </si>
  <si>
    <t>B_42</t>
  </si>
  <si>
    <t>B_47</t>
  </si>
  <si>
    <t>B_48</t>
  </si>
  <si>
    <t>B_45</t>
  </si>
  <si>
    <t>B_80</t>
  </si>
  <si>
    <t>4602092</t>
  </si>
  <si>
    <t>B_95</t>
  </si>
  <si>
    <t>B_96</t>
  </si>
  <si>
    <t>B_99</t>
  </si>
  <si>
    <t>B_116</t>
  </si>
  <si>
    <t>B_90</t>
  </si>
  <si>
    <t>T01</t>
  </si>
  <si>
    <t>UH 0028</t>
  </si>
  <si>
    <t>UH 0049</t>
  </si>
  <si>
    <t>UH 0046</t>
  </si>
  <si>
    <t>UH 0003</t>
  </si>
  <si>
    <t>UH 0008</t>
  </si>
  <si>
    <t>UH 0044</t>
  </si>
  <si>
    <t>UH 0017</t>
  </si>
  <si>
    <t xml:space="preserve"> PROGRAMUL NATIONAL DE DIABET ZAHARAT</t>
  </si>
  <si>
    <t>PROGRAMUL NATIONAL DE TRATAMENT PENTRU BOLI RARE - MEDICAMENTE</t>
  </si>
  <si>
    <t>HTAP</t>
  </si>
  <si>
    <t xml:space="preserve">PROGRAMUL NATIONAL DE TRATAMENT AL BOLILOR NEUROLOGICE  </t>
  </si>
  <si>
    <t xml:space="preserve">PROGRAMUL NATIONAL DE TRATAMENT AL HEMOFILIEI SI TALASEMIEI </t>
  </si>
  <si>
    <t>PROGRAMUL NATIONAL DE BOLI ENDOCRINE</t>
  </si>
  <si>
    <t>PROGRAMUL NATIONAL DE SANATATE MINTALA - MEDICAMENTE</t>
  </si>
  <si>
    <t>PROGRAMUL NATIONAL DE SANATATE MINTALA - MATERIALE</t>
  </si>
  <si>
    <t xml:space="preserve">PROGRAMUL NATIONAL DE TRATAMENT AL SURDITATII PRIN PROTEZE AUDITIVE IMPLANTABILE (IMPLANT COHLEAR SI PROTEZE AUDITIVE) </t>
  </si>
  <si>
    <t>Implanturi cohleare</t>
  </si>
  <si>
    <t>Proteze auditive BAHA</t>
  </si>
  <si>
    <t>PROGRAMUL NATIONAL DE ORTOPEDIE</t>
  </si>
  <si>
    <t>Endoprotezati</t>
  </si>
  <si>
    <t>Implant segmentar coloana copii</t>
  </si>
  <si>
    <t>Implant segmentar coloana adulti</t>
  </si>
  <si>
    <t>Chirurgie spinala</t>
  </si>
  <si>
    <t>PROGRAMUL NATIONAL DE BOLI CARDIOVASCULARE</t>
  </si>
  <si>
    <t>SUBPROGRAMUL DE RADIOLOGIE INTERVENTIONALA</t>
  </si>
  <si>
    <t>SUBPROGRAMUL DE DIAGNOSTIC SI TRATAMENT AL EPILEPSIEI REZISTENTE LA TRATAMENTUL MEDICAMENTOS</t>
  </si>
  <si>
    <t>TOTAL</t>
  </si>
  <si>
    <t>SUBPROGRAMUL DE TRATAMENT AL DURERII NEUROPATE PRIN IMPLANT DE NEUROSTIMULATORI MEDULARI</t>
  </si>
  <si>
    <t>SUBPROGRAMUL DE TRATAMENT AL HIDROCEFALIEI CONGENITALE SAU DOBANDITE LA COPIL</t>
  </si>
  <si>
    <t>Endoprotezati copii</t>
  </si>
  <si>
    <t>Tratamentul copiilor cu malformatii congenitale grave</t>
  </si>
  <si>
    <t>Endoprotezare articulara tumorala-adulti</t>
  </si>
  <si>
    <t>Endoprotezare articulara tumorala-copii</t>
  </si>
  <si>
    <t>SUBPROGRAMUL DE RECONSTRUCTIE MAMARA DUPA AFECTIUNI ONCOLOGICE PRIN ENDOPROTEZARE</t>
  </si>
  <si>
    <t>UP 0098</t>
  </si>
  <si>
    <t>UP 0024</t>
  </si>
  <si>
    <t>B_03</t>
  </si>
  <si>
    <t>B_138</t>
  </si>
  <si>
    <t>B_13</t>
  </si>
  <si>
    <t>UP 0009</t>
  </si>
  <si>
    <t>PROGRAMUL NATIONAL DE ONCOLOGIE -MEDICAMENTE</t>
  </si>
  <si>
    <t xml:space="preserve">PROGRAMUL NATIONAL DE DIABET ZAHAR – SETURI CONSUMABILE PENTRU POMPELE DE INSULINA  </t>
  </si>
  <si>
    <t xml:space="preserve">PROGRAMUL NATIONAL DE TRANSPLANT DE ORGANE, TESUTURI SI CELULE DE ORIGINE UMANA   – TRANSPLANT HEPATIC TRATATI PENTRU RECIDIVA HEPATICA CRONICA  </t>
  </si>
  <si>
    <t>PROGRAMUL NATIONAL DE TRATAMENT PENTRU BOLI RARE - MATERIALE</t>
  </si>
  <si>
    <t>PROGRAMUL NATIONAL DE TERAPIE INTENSIVA A INSUFICIENTEI HEPATICE -MATERIAL SANITARE</t>
  </si>
  <si>
    <t>PROGRAMUL NATIONAL DE DIABET ZAHARAT –  POMPE  INSULINA  SI MATERIALE CONSUMABILE</t>
  </si>
  <si>
    <t>TOTAL VALOARE DE CONTRACT</t>
  </si>
  <si>
    <t>Purpura trombocitopenica</t>
  </si>
  <si>
    <t>Scleroza tuberoasa</t>
  </si>
  <si>
    <t>DIAGNOSTIC AL LEUCEMIILOR ACUTE</t>
  </si>
  <si>
    <t>af.cereb.vasc</t>
  </si>
  <si>
    <t>pompe impl.</t>
  </si>
  <si>
    <t>afect.vasc. perif</t>
  </si>
  <si>
    <t>afect.coloana</t>
  </si>
  <si>
    <t>afect.oncol</t>
  </si>
  <si>
    <t>Hemoragii</t>
  </si>
  <si>
    <t>Gamma K</t>
  </si>
  <si>
    <t>stimulat.cereb.</t>
  </si>
  <si>
    <t>proceduri microch.</t>
  </si>
  <si>
    <t>implant stimulator nerv vag</t>
  </si>
  <si>
    <t>dilatare perc.</t>
  </si>
  <si>
    <t>proced.terap.</t>
  </si>
  <si>
    <t>implant stimulatoare</t>
  </si>
  <si>
    <t>implant defibr.</t>
  </si>
  <si>
    <t>resincronizare cardiaca</t>
  </si>
  <si>
    <t>chirurgie cardio.adulti</t>
  </si>
  <si>
    <t>chirurgie cardio. copii</t>
  </si>
  <si>
    <t>chirurgie vasc.</t>
  </si>
  <si>
    <t>degenerative-cronice</t>
  </si>
  <si>
    <t>degenerative-acute</t>
  </si>
  <si>
    <t>osteogeneza- medicam.</t>
  </si>
  <si>
    <t>Fabry</t>
  </si>
  <si>
    <t>Hurler</t>
  </si>
  <si>
    <t>Epidermoliza</t>
  </si>
  <si>
    <t>SIDPU</t>
  </si>
  <si>
    <t>Scleroza sistemica</t>
  </si>
  <si>
    <t>Polineuropatie</t>
  </si>
  <si>
    <t>Hiperfenilaninemie</t>
  </si>
  <si>
    <t>RADIOTERAPIE</t>
  </si>
  <si>
    <t>DB002/SPLAI</t>
  </si>
  <si>
    <t>DB003/SEMA</t>
  </si>
  <si>
    <t>DB007</t>
  </si>
  <si>
    <t>DB008</t>
  </si>
  <si>
    <t>DB009</t>
  </si>
  <si>
    <t>TOTAL GENERAL</t>
  </si>
  <si>
    <t xml:space="preserve">Dia Medical Port </t>
  </si>
  <si>
    <t>Gral Medical</t>
  </si>
  <si>
    <t xml:space="preserve">Fresenius Neprhrocare </t>
  </si>
  <si>
    <t xml:space="preserve">  IHS Pantelimon</t>
  </si>
  <si>
    <t xml:space="preserve"> IHS "SF Ioan"</t>
  </si>
  <si>
    <t xml:space="preserve"> IHS Fundeni</t>
  </si>
  <si>
    <t>Diaverum Industriilor</t>
  </si>
  <si>
    <t>Diaverum Splai</t>
  </si>
  <si>
    <t>Diaverum Sema Parc</t>
  </si>
  <si>
    <t xml:space="preserve">Spitalul Universitar de Urgenţă Bucureşti     </t>
  </si>
  <si>
    <t>Spitalul Clinic de Urgenţă pentru Copii "Maria Sklodowska Curie"</t>
  </si>
  <si>
    <t xml:space="preserve">Spitalul Clinic de Urgenta "Sfantul  Ioan "              </t>
  </si>
  <si>
    <t>Spitalul Clinic de Nefrologie "Dr. Carol Davila"</t>
  </si>
  <si>
    <t>Spitalul  Clinic de Urgenta Bucuresti</t>
  </si>
  <si>
    <t>Institutul National de de Diabet, Nutritie si Boli Metabolice. "N.C. Paulescu" Bucuresti</t>
  </si>
  <si>
    <t>Institutul Clinic  Fundeni Bucuresti</t>
  </si>
  <si>
    <t>UNITATEA SANITARA</t>
  </si>
  <si>
    <t>Nr. Crt</t>
  </si>
  <si>
    <t>NR. CONTRACT</t>
  </si>
  <si>
    <t>DB001/ INDUSTRIILOR</t>
  </si>
  <si>
    <t>DB006/ FUNDENI</t>
  </si>
  <si>
    <t>DB005/ SF.IOAN</t>
  </si>
  <si>
    <t>DB004/ PANTELIMON</t>
  </si>
  <si>
    <t>tratament copii malform.cardiace</t>
  </si>
  <si>
    <t>Tratamentul instabilitatilor articulare</t>
  </si>
  <si>
    <t>distonii musculare</t>
  </si>
  <si>
    <t>NEFROMED</t>
  </si>
  <si>
    <t>DB010</t>
  </si>
  <si>
    <t>tratament anevrisme aortice</t>
  </si>
  <si>
    <t>tratament stenoze aortice</t>
  </si>
  <si>
    <t>tratament insuficienta cardiaca</t>
  </si>
  <si>
    <t>tratament aritmii</t>
  </si>
  <si>
    <t>Spitalul Clinic de copii  Dr.V.Gomoiu</t>
  </si>
  <si>
    <t>B_22</t>
  </si>
  <si>
    <t xml:space="preserve">VALORILE DE CONTRACT PENTRU PROGRAMUL NATIONAL DE SUPLEERE A FUNCTIEI RENALE LA BOLNAVII CU INSUFICIENTA RENALA CRONICA </t>
  </si>
  <si>
    <t>Spital Clinic de Urgenta pentru copii-Grigore Alexandrescu</t>
  </si>
  <si>
    <t>Spital Clinic de Ortopedie, Traumatologie si TBC Osteoarticular Foisor</t>
  </si>
  <si>
    <t>Spital Clinic Colentina</t>
  </si>
  <si>
    <t>Institutul de Urgenta pentru Boli Cardiovasculare Prof.C.C. Iliescu</t>
  </si>
  <si>
    <t>Spital Clinic de Urgenta Sf.Pantelimon</t>
  </si>
  <si>
    <t>Spital Clinic de Urgenta Bagdasar Arseni</t>
  </si>
  <si>
    <t>Spital Universitar de Urgenta Elias</t>
  </si>
  <si>
    <t>Epidermoliza buloasa</t>
  </si>
  <si>
    <t>Osteogeneza-tije</t>
  </si>
  <si>
    <t>Osteoporoza</t>
  </si>
  <si>
    <t>Gusa-carenta iod</t>
  </si>
  <si>
    <t>Gusa-proliferare maligna</t>
  </si>
  <si>
    <t>Spitalul Clinic de Chirurgie Plastica, Reconstructiva si Arsuri Bucuresti</t>
  </si>
  <si>
    <t>Spitalul Clinic Dr I. Cantacuzino</t>
  </si>
  <si>
    <t>UP0039</t>
  </si>
  <si>
    <t>UP 0074</t>
  </si>
  <si>
    <t>B_113</t>
  </si>
  <si>
    <t>PROGRAMUL NATIONAL DE ONCOLOGIE -COST VOLUM</t>
  </si>
  <si>
    <t>PROGRAMUL NATIONAL DE TRATAMENT PENTRU BOLI RARE - COST VOLUM</t>
  </si>
  <si>
    <t>B_129</t>
  </si>
  <si>
    <t>UP 0085</t>
  </si>
  <si>
    <t>MNT Healthcare Europe SRL</t>
  </si>
  <si>
    <t>VALORILE DE CONTRACT PENTRU PROGRAMELE NATIONALE DE SANATATE TRIM. I 2018</t>
  </si>
  <si>
    <t>tratament adulti malform.cardiace</t>
  </si>
  <si>
    <t xml:space="preserve">SC CM Policlinica di Monza </t>
  </si>
  <si>
    <t>SC Delta Healthcare</t>
  </si>
  <si>
    <t>Fara inhib.-profil. Continua</t>
  </si>
  <si>
    <t>On Demand</t>
  </si>
  <si>
    <t>Fara inhib.-profil. Intemitenta</t>
  </si>
  <si>
    <t>Cu inhibitori-continua</t>
  </si>
  <si>
    <t>Cu inhibitori-intermitenta</t>
  </si>
  <si>
    <t>Cu inhibitori-sangerare</t>
  </si>
  <si>
    <t>Cu inhibitori-dobandita</t>
  </si>
  <si>
    <t>Talasemie</t>
  </si>
  <si>
    <t>Cu inhibitori-chirurgicale</t>
  </si>
  <si>
    <r>
      <t>Spital Clinic</t>
    </r>
    <r>
      <rPr>
        <sz val="11"/>
        <color indexed="8"/>
        <rFont val="Arial"/>
        <family val="2"/>
      </rPr>
      <t xml:space="preserve"> Filantropia</t>
    </r>
  </si>
  <si>
    <t>TRIM. I 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</si>
</sst>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\ _l_e_i_-;\-* #,##0.00\ _l_e_i_-;_-* \-??\ _l_e_i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9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78" applyFont="1" applyFill="1" applyAlignment="1">
      <alignment horizontal="center" vertical="center" wrapText="1"/>
      <protection/>
    </xf>
    <xf numFmtId="4" fontId="0" fillId="0" borderId="0" xfId="78" applyNumberFormat="1" applyFont="1" applyFill="1" applyAlignment="1">
      <alignment horizontal="center" vertical="center" wrapText="1"/>
      <protection/>
    </xf>
    <xf numFmtId="4" fontId="3" fillId="0" borderId="0" xfId="78" applyNumberFormat="1" applyFont="1" applyFill="1" applyAlignment="1">
      <alignment horizontal="center" vertical="center" wrapText="1"/>
      <protection/>
    </xf>
    <xf numFmtId="0" fontId="3" fillId="0" borderId="0" xfId="80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0" xfId="48" applyFont="1" applyFill="1" applyAlignment="1">
      <alignment horizontal="center" vertical="center" wrapText="1"/>
      <protection/>
    </xf>
    <xf numFmtId="4" fontId="0" fillId="0" borderId="0" xfId="48" applyNumberFormat="1" applyFont="1" applyFill="1" applyAlignment="1">
      <alignment horizontal="center" vertical="center" wrapText="1"/>
      <protection/>
    </xf>
    <xf numFmtId="0" fontId="3" fillId="0" borderId="0" xfId="78" applyFont="1" applyFill="1" applyAlignment="1">
      <alignment horizontal="center" vertical="center" wrapText="1"/>
      <protection/>
    </xf>
    <xf numFmtId="0" fontId="3" fillId="0" borderId="0" xfId="78" applyFont="1" applyFill="1" applyBorder="1" applyAlignment="1">
      <alignment horizontal="center" vertical="center" wrapText="1"/>
      <protection/>
    </xf>
    <xf numFmtId="4" fontId="3" fillId="0" borderId="10" xfId="78" applyNumberFormat="1" applyFont="1" applyFill="1" applyBorder="1" applyAlignment="1">
      <alignment horizontal="center" vertical="center" wrapText="1"/>
      <protection/>
    </xf>
    <xf numFmtId="0" fontId="3" fillId="0" borderId="11" xfId="78" applyFont="1" applyFill="1" applyBorder="1" applyAlignment="1">
      <alignment horizontal="center" vertical="center" wrapText="1"/>
      <protection/>
    </xf>
    <xf numFmtId="0" fontId="3" fillId="0" borderId="12" xfId="78" applyFont="1" applyFill="1" applyBorder="1" applyAlignment="1">
      <alignment horizontal="center" vertical="center" wrapText="1"/>
      <protection/>
    </xf>
    <xf numFmtId="4" fontId="0" fillId="0" borderId="13" xfId="78" applyNumberFormat="1" applyFont="1" applyFill="1" applyBorder="1" applyAlignment="1">
      <alignment horizontal="center" vertical="center" wrapText="1"/>
      <protection/>
    </xf>
    <xf numFmtId="4" fontId="0" fillId="0" borderId="14" xfId="65" applyNumberFormat="1" applyFont="1" applyFill="1" applyBorder="1" applyAlignment="1">
      <alignment horizontal="center" vertical="center" wrapText="1"/>
      <protection/>
    </xf>
    <xf numFmtId="0" fontId="0" fillId="0" borderId="15" xfId="78" applyFont="1" applyFill="1" applyBorder="1" applyAlignment="1">
      <alignment horizontal="center" vertical="center" wrapText="1"/>
      <protection/>
    </xf>
    <xf numFmtId="4" fontId="0" fillId="0" borderId="14" xfId="65" applyNumberFormat="1" applyFill="1" applyBorder="1" applyAlignment="1">
      <alignment horizontal="center" vertical="center" wrapText="1"/>
      <protection/>
    </xf>
    <xf numFmtId="3" fontId="0" fillId="0" borderId="14" xfId="78" applyNumberFormat="1" applyFont="1" applyFill="1" applyBorder="1" applyAlignment="1">
      <alignment horizontal="center" vertical="center" wrapText="1"/>
      <protection/>
    </xf>
    <xf numFmtId="0" fontId="3" fillId="0" borderId="16" xfId="78" applyFont="1" applyFill="1" applyBorder="1" applyAlignment="1">
      <alignment horizontal="center" vertical="center" wrapText="1"/>
      <protection/>
    </xf>
    <xf numFmtId="0" fontId="3" fillId="0" borderId="17" xfId="78" applyFont="1" applyFill="1" applyBorder="1" applyAlignment="1">
      <alignment horizontal="center" vertical="center" wrapText="1"/>
      <protection/>
    </xf>
    <xf numFmtId="0" fontId="3" fillId="0" borderId="18" xfId="78" applyFont="1" applyFill="1" applyBorder="1" applyAlignment="1">
      <alignment horizontal="center" vertical="center" wrapText="1"/>
      <protection/>
    </xf>
    <xf numFmtId="0" fontId="0" fillId="0" borderId="0" xfId="75" applyFont="1" applyFill="1" applyAlignment="1">
      <alignment horizontal="center" vertical="center"/>
      <protection/>
    </xf>
    <xf numFmtId="0" fontId="0" fillId="0" borderId="19" xfId="78" applyFont="1" applyFill="1" applyBorder="1" applyAlignment="1">
      <alignment horizontal="center" vertical="center" wrapText="1"/>
      <protection/>
    </xf>
    <xf numFmtId="4" fontId="0" fillId="0" borderId="20" xfId="65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2" xfId="61" applyFont="1" applyFill="1" applyBorder="1" applyAlignment="1">
      <alignment horizontal="center" vertical="center" wrapText="1"/>
      <protection/>
    </xf>
    <xf numFmtId="0" fontId="47" fillId="0" borderId="22" xfId="77" applyFont="1" applyFill="1" applyBorder="1" applyAlignment="1">
      <alignment horizontal="center" vertical="center" wrapText="1"/>
      <protection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7" xfId="61" applyFont="1" applyFill="1" applyBorder="1" applyAlignment="1">
      <alignment horizontal="center" vertical="center" wrapText="1"/>
      <protection/>
    </xf>
    <xf numFmtId="0" fontId="47" fillId="0" borderId="17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8" xfId="61" applyFont="1" applyFill="1" applyBorder="1" applyAlignment="1">
      <alignment horizontal="center" vertical="center" wrapText="1"/>
      <protection/>
    </xf>
    <xf numFmtId="0" fontId="47" fillId="0" borderId="28" xfId="77" applyFont="1" applyFill="1" applyBorder="1" applyAlignment="1">
      <alignment horizontal="center" vertical="center" wrapText="1"/>
      <protection/>
    </xf>
    <xf numFmtId="0" fontId="47" fillId="0" borderId="14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8" xfId="61" applyFont="1" applyFill="1" applyBorder="1" applyAlignment="1">
      <alignment horizontal="center" vertical="center" wrapText="1"/>
      <protection/>
    </xf>
    <xf numFmtId="4" fontId="49" fillId="0" borderId="14" xfId="65" applyNumberFormat="1" applyFont="1" applyFill="1" applyBorder="1" applyAlignment="1">
      <alignment horizontal="center" vertical="center" wrapText="1"/>
      <protection/>
    </xf>
    <xf numFmtId="0" fontId="47" fillId="34" borderId="28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center" vertical="center" wrapText="1"/>
    </xf>
    <xf numFmtId="4" fontId="46" fillId="0" borderId="30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4" fontId="46" fillId="0" borderId="28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/>
    </xf>
    <xf numFmtId="4" fontId="46" fillId="0" borderId="31" xfId="0" applyNumberFormat="1" applyFont="1" applyFill="1" applyBorder="1" applyAlignment="1">
      <alignment horizontal="center" vertical="center" wrapText="1"/>
    </xf>
    <xf numFmtId="4" fontId="46" fillId="0" borderId="14" xfId="76" applyNumberFormat="1" applyFont="1" applyFill="1" applyBorder="1" applyAlignment="1">
      <alignment horizontal="center" vertical="center" wrapText="1"/>
      <protection/>
    </xf>
    <xf numFmtId="0" fontId="46" fillId="0" borderId="20" xfId="0" applyFont="1" applyFill="1" applyBorder="1" applyAlignment="1">
      <alignment horizontal="center" vertical="center" wrapText="1"/>
    </xf>
    <xf numFmtId="4" fontId="46" fillId="0" borderId="20" xfId="0" applyNumberFormat="1" applyFont="1" applyFill="1" applyBorder="1" applyAlignment="1">
      <alignment horizontal="center" vertical="center" wrapText="1"/>
    </xf>
    <xf numFmtId="4" fontId="46" fillId="0" borderId="32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/>
    </xf>
    <xf numFmtId="0" fontId="46" fillId="0" borderId="3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3" fillId="0" borderId="0" xfId="63" applyFont="1" applyBorder="1" applyAlignment="1">
      <alignment horizontal="center"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4" fontId="0" fillId="0" borderId="13" xfId="79" applyNumberFormat="1" applyFont="1" applyFill="1" applyBorder="1" applyAlignment="1">
      <alignment horizontal="center" vertical="center" wrapText="1"/>
      <protection/>
    </xf>
    <xf numFmtId="4" fontId="0" fillId="0" borderId="34" xfId="79" applyNumberFormat="1" applyFont="1" applyFill="1" applyBorder="1" applyAlignment="1">
      <alignment horizontal="center" vertical="center" wrapText="1"/>
      <protection/>
    </xf>
    <xf numFmtId="4" fontId="0" fillId="0" borderId="29" xfId="78" applyNumberFormat="1" applyFont="1" applyFill="1" applyBorder="1" applyAlignment="1">
      <alignment horizontal="center" vertical="center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Bad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2 3" xfId="63"/>
    <cellStyle name="Normal 2_alocare 2014 trim I" xfId="64"/>
    <cellStyle name="Normal 3" xfId="65"/>
    <cellStyle name="Normal 3 2" xfId="66"/>
    <cellStyle name="Normal 3 3" xfId="67"/>
    <cellStyle name="Normal 3_alocare 2014 trim I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rmal_ANALIZA TRIM.I 2013 -INSUF HEPATICA 2" xfId="75"/>
    <cellStyle name="Normal_centralizator programe noi 2013 2" xfId="76"/>
    <cellStyle name="Normal_DIABET TRIM(2).I 2013" xfId="77"/>
    <cellStyle name="Normal_dializa analiza 2" xfId="78"/>
    <cellStyle name="Normal_dializa analiza 3" xfId="79"/>
    <cellStyle name="Normal_SANATATE MINTALA - CENTRALIZARE 2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actare%202015\anexa%20metodologie%20contractare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armen.lipan\Desktop\contractare%202017\CFP%202016\SITE\contractare%202015\anexa%20metodologie%20contractare%20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armen.lipan\Desktop\contractare%202017\CFP%202016\SITE\valori%20ctr%20PNS%20201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 aj 1"/>
      <sheetName val="dializa final  aj 2"/>
      <sheetName val="dializa final-an 2015"/>
      <sheetName val="dializa final-mai dec"/>
      <sheetName val="24.dializa final-mai dec"/>
      <sheetName val="boli rare hemof.-talas"/>
      <sheetName val="23.boli rare hemof.-talas"/>
      <sheetName val="22. radioterapie"/>
      <sheetName val="21.boli rare- medic"/>
      <sheetName val="ortopedie"/>
      <sheetName val="20.ortopedie"/>
      <sheetName val="prog de boli cardio"/>
      <sheetName val="19.prog de boli cardio"/>
      <sheetName val="18.Radiol interv final"/>
      <sheetName val="17.oncologie"/>
      <sheetName val="16.hidrocefalie"/>
      <sheetName val="15.reconstructia mamara"/>
      <sheetName val="14.boli neurologice"/>
      <sheetName val="13.epilepsie"/>
      <sheetName val="12.boli endocrine"/>
      <sheetName val="11.prog nat al surd."/>
      <sheetName val="10.san. mintala-materiale"/>
      <sheetName val="9.san. mintala - medicam"/>
      <sheetName val="8.insuficienta hepatica"/>
      <sheetName val="7.medular"/>
      <sheetName val="6.boli rare- materiale"/>
      <sheetName val="5.transplant hepatic"/>
      <sheetName val="4.seturi pompe insulina"/>
      <sheetName val="3.pompe insulina"/>
      <sheetName val="2.diabet"/>
      <sheetName val="1.leucem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 aj 1"/>
      <sheetName val="dializa final  aj 2"/>
      <sheetName val="dializa final-an 2015"/>
      <sheetName val="dializa final-mai dec"/>
      <sheetName val="24.dializa final-mai dec"/>
      <sheetName val="boli rare hemof.-talas"/>
      <sheetName val="23.boli rare hemof.-talas"/>
      <sheetName val="22. radioterapie"/>
      <sheetName val="21.boli rare- medic"/>
      <sheetName val="ortopedie"/>
      <sheetName val="20.ortopedie"/>
      <sheetName val="prog de boli cardio"/>
      <sheetName val="19.prog de boli cardio"/>
      <sheetName val="18.Radiol interv final"/>
      <sheetName val="17.oncologie"/>
      <sheetName val="16.hidrocefalie"/>
      <sheetName val="15.reconstructia mamara"/>
      <sheetName val="14.boli neurologice"/>
      <sheetName val="13.epilepsie"/>
      <sheetName val="12.boli endocrine"/>
      <sheetName val="11.prog nat al surd."/>
      <sheetName val="10.san. mintala-materiale"/>
      <sheetName val="9.san. mintala - medicam"/>
      <sheetName val="8.insuficienta hepatica"/>
      <sheetName val="7.medular"/>
      <sheetName val="6.boli rare- materiale"/>
      <sheetName val="5.transplant hepatic"/>
      <sheetName val="4.seturi pompe insulina"/>
      <sheetName val="3.pompe insulina"/>
      <sheetName val="2.diabet"/>
      <sheetName val="1.leucem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S"/>
      <sheetName val="PNS 13.01"/>
      <sheetName val="PNS 31.01"/>
      <sheetName val="PNS 20.02"/>
      <sheetName val="PNS27.02"/>
      <sheetName val="PNS 01.03"/>
      <sheetName val="PNS 06.03"/>
      <sheetName val="PNS 09.03"/>
      <sheetName val="PNS 15.03"/>
      <sheetName val="PNS 22.03 "/>
      <sheetName val="PNS 31.03"/>
      <sheetName val="PNS 01.05"/>
      <sheetName val="PNS 26.06"/>
      <sheetName val="03.08"/>
      <sheetName val="06.10.2017"/>
      <sheetName val="DIALIZA01.01 "/>
      <sheetName val="DIALIZA 01.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H54"/>
  <sheetViews>
    <sheetView zoomScalePageLayoutView="0" workbookViewId="0" topLeftCell="A1">
      <pane xSplit="4" ySplit="6" topLeftCell="E3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44" sqref="F44"/>
    </sheetView>
  </sheetViews>
  <sheetFormatPr defaultColWidth="9.140625" defaultRowHeight="12.75"/>
  <cols>
    <col min="1" max="1" width="6.57421875" style="25" customWidth="1"/>
    <col min="2" max="2" width="4.28125" style="25" customWidth="1"/>
    <col min="3" max="3" width="7.140625" style="25" customWidth="1"/>
    <col min="4" max="4" width="51.140625" style="25" customWidth="1"/>
    <col min="5" max="5" width="11.7109375" style="25" customWidth="1"/>
    <col min="6" max="7" width="14.00390625" style="25" customWidth="1"/>
    <col min="8" max="11" width="13.421875" style="25" customWidth="1"/>
    <col min="12" max="12" width="11.57421875" style="25" customWidth="1"/>
    <col min="13" max="15" width="13.421875" style="25" customWidth="1"/>
    <col min="16" max="16" width="13.28125" style="25" customWidth="1"/>
    <col min="17" max="17" width="11.421875" style="25" customWidth="1"/>
    <col min="18" max="18" width="13.28125" style="25" customWidth="1"/>
    <col min="19" max="19" width="12.00390625" style="25" customWidth="1"/>
    <col min="20" max="20" width="14.00390625" style="25" customWidth="1"/>
    <col min="21" max="23" width="11.7109375" style="25" customWidth="1"/>
    <col min="24" max="24" width="10.28125" style="25" customWidth="1"/>
    <col min="25" max="25" width="10.7109375" style="25" customWidth="1"/>
    <col min="26" max="26" width="11.8515625" style="25" customWidth="1"/>
    <col min="27" max="28" width="12.28125" style="25" customWidth="1"/>
    <col min="29" max="30" width="10.00390625" style="25" customWidth="1"/>
    <col min="31" max="31" width="15.421875" style="25" customWidth="1"/>
    <col min="32" max="32" width="11.7109375" style="25" customWidth="1"/>
    <col min="33" max="33" width="12.8515625" style="25" customWidth="1"/>
    <col min="34" max="40" width="11.7109375" style="25" customWidth="1"/>
    <col min="41" max="41" width="14.421875" style="25" customWidth="1"/>
    <col min="42" max="42" width="13.00390625" style="25" customWidth="1"/>
    <col min="43" max="43" width="14.421875" style="25" customWidth="1"/>
    <col min="44" max="44" width="11.7109375" style="25" customWidth="1"/>
    <col min="45" max="45" width="13.421875" style="25" customWidth="1"/>
    <col min="46" max="46" width="13.28125" style="25" customWidth="1"/>
    <col min="47" max="47" width="14.421875" style="25" customWidth="1"/>
    <col min="48" max="48" width="10.8515625" style="25" customWidth="1"/>
    <col min="49" max="49" width="13.140625" style="25" customWidth="1"/>
    <col min="50" max="50" width="14.421875" style="25" customWidth="1"/>
    <col min="51" max="51" width="11.140625" style="25" bestFit="1" customWidth="1"/>
    <col min="52" max="52" width="10.57421875" style="25" bestFit="1" customWidth="1"/>
    <col min="53" max="53" width="10.140625" style="25" bestFit="1" customWidth="1"/>
    <col min="54" max="54" width="10.421875" style="25" bestFit="1" customWidth="1"/>
    <col min="55" max="55" width="10.140625" style="25" bestFit="1" customWidth="1"/>
    <col min="56" max="56" width="14.421875" style="25" bestFit="1" customWidth="1"/>
    <col min="57" max="57" width="13.140625" style="25" customWidth="1"/>
    <col min="58" max="62" width="11.7109375" style="25" bestFit="1" customWidth="1"/>
    <col min="63" max="63" width="13.00390625" style="25" customWidth="1"/>
    <col min="64" max="64" width="10.140625" style="25" bestFit="1" customWidth="1"/>
    <col min="65" max="65" width="11.7109375" style="25" bestFit="1" customWidth="1"/>
    <col min="66" max="66" width="11.00390625" style="25" bestFit="1" customWidth="1"/>
    <col min="67" max="71" width="12.8515625" style="25" customWidth="1"/>
    <col min="72" max="72" width="12.28125" style="25" customWidth="1"/>
    <col min="73" max="73" width="11.421875" style="25" customWidth="1"/>
    <col min="74" max="74" width="11.8515625" style="25" customWidth="1"/>
    <col min="75" max="75" width="10.28125" style="25" customWidth="1"/>
    <col min="76" max="76" width="12.28125" style="25" customWidth="1"/>
    <col min="77" max="80" width="11.57421875" style="25" customWidth="1"/>
    <col min="81" max="81" width="10.00390625" style="25" customWidth="1"/>
    <col min="82" max="82" width="12.421875" style="25" customWidth="1"/>
    <col min="83" max="83" width="13.421875" style="25" customWidth="1"/>
    <col min="84" max="84" width="15.7109375" style="25" customWidth="1"/>
    <col min="85" max="85" width="17.140625" style="25" customWidth="1"/>
    <col min="86" max="86" width="11.57421875" style="25" bestFit="1" customWidth="1"/>
    <col min="87" max="16384" width="9.140625" style="25" customWidth="1"/>
  </cols>
  <sheetData>
    <row r="2" spans="2:4" ht="32.25" customHeight="1">
      <c r="B2" s="24" t="s">
        <v>243</v>
      </c>
      <c r="C2" s="24"/>
      <c r="D2" s="24"/>
    </row>
    <row r="4" ht="13.5" thickBot="1"/>
    <row r="5" spans="2:85" s="38" customFormat="1" ht="103.5" customHeight="1">
      <c r="B5" s="26" t="s">
        <v>66</v>
      </c>
      <c r="C5" s="27" t="s">
        <v>1</v>
      </c>
      <c r="D5" s="27" t="s">
        <v>2</v>
      </c>
      <c r="E5" s="27" t="s">
        <v>9</v>
      </c>
      <c r="F5" s="27" t="s">
        <v>141</v>
      </c>
      <c r="G5" s="27" t="s">
        <v>238</v>
      </c>
      <c r="H5" s="27" t="s">
        <v>134</v>
      </c>
      <c r="I5" s="28" t="s">
        <v>150</v>
      </c>
      <c r="J5" s="28" t="s">
        <v>179</v>
      </c>
      <c r="K5" s="29" t="s">
        <v>108</v>
      </c>
      <c r="L5" s="27" t="s">
        <v>142</v>
      </c>
      <c r="M5" s="27" t="s">
        <v>146</v>
      </c>
      <c r="N5" s="27" t="s">
        <v>143</v>
      </c>
      <c r="O5" s="30" t="s">
        <v>109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2"/>
      <c r="AB5" s="33" t="s">
        <v>239</v>
      </c>
      <c r="AC5" s="30" t="s">
        <v>144</v>
      </c>
      <c r="AD5" s="32"/>
      <c r="AE5" s="34" t="s">
        <v>111</v>
      </c>
      <c r="AF5" s="30" t="s">
        <v>112</v>
      </c>
      <c r="AG5" s="31"/>
      <c r="AH5" s="31"/>
      <c r="AI5" s="31"/>
      <c r="AJ5" s="31"/>
      <c r="AK5" s="31"/>
      <c r="AL5" s="31"/>
      <c r="AM5" s="31"/>
      <c r="AN5" s="32"/>
      <c r="AO5" s="35" t="s">
        <v>113</v>
      </c>
      <c r="AP5" s="35"/>
      <c r="AQ5" s="35"/>
      <c r="AR5" s="34" t="s">
        <v>114</v>
      </c>
      <c r="AS5" s="34" t="s">
        <v>115</v>
      </c>
      <c r="AT5" s="34" t="s">
        <v>145</v>
      </c>
      <c r="AU5" s="36" t="s">
        <v>116</v>
      </c>
      <c r="AV5" s="36"/>
      <c r="AW5" s="30" t="s">
        <v>119</v>
      </c>
      <c r="AX5" s="31"/>
      <c r="AY5" s="31"/>
      <c r="AZ5" s="31"/>
      <c r="BA5" s="31"/>
      <c r="BB5" s="31"/>
      <c r="BC5" s="31"/>
      <c r="BD5" s="31"/>
      <c r="BE5" s="32"/>
      <c r="BF5" s="30" t="s">
        <v>124</v>
      </c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2"/>
      <c r="BT5" s="36" t="s">
        <v>125</v>
      </c>
      <c r="BU5" s="36"/>
      <c r="BV5" s="36"/>
      <c r="BW5" s="36"/>
      <c r="BX5" s="36"/>
      <c r="BY5" s="36"/>
      <c r="BZ5" s="36"/>
      <c r="CA5" s="36"/>
      <c r="CB5" s="36"/>
      <c r="CC5" s="36" t="s">
        <v>126</v>
      </c>
      <c r="CD5" s="36"/>
      <c r="CE5" s="27" t="s">
        <v>129</v>
      </c>
      <c r="CF5" s="27" t="s">
        <v>128</v>
      </c>
      <c r="CG5" s="37" t="s">
        <v>147</v>
      </c>
    </row>
    <row r="6" spans="2:85" s="38" customFormat="1" ht="34.5" customHeight="1">
      <c r="B6" s="39"/>
      <c r="C6" s="40"/>
      <c r="D6" s="40"/>
      <c r="E6" s="40"/>
      <c r="F6" s="40"/>
      <c r="G6" s="40"/>
      <c r="H6" s="40"/>
      <c r="I6" s="41"/>
      <c r="J6" s="41"/>
      <c r="K6" s="42"/>
      <c r="L6" s="40"/>
      <c r="M6" s="40"/>
      <c r="N6" s="40"/>
      <c r="O6" s="43" t="s">
        <v>169</v>
      </c>
      <c r="P6" s="43" t="s">
        <v>170</v>
      </c>
      <c r="Q6" s="43" t="s">
        <v>171</v>
      </c>
      <c r="R6" s="43" t="s">
        <v>110</v>
      </c>
      <c r="S6" s="43" t="s">
        <v>172</v>
      </c>
      <c r="T6" s="43" t="s">
        <v>173</v>
      </c>
      <c r="U6" s="43" t="s">
        <v>174</v>
      </c>
      <c r="V6" s="43" t="s">
        <v>175</v>
      </c>
      <c r="W6" s="43" t="s">
        <v>176</v>
      </c>
      <c r="X6" s="43" t="s">
        <v>177</v>
      </c>
      <c r="Y6" s="43" t="s">
        <v>178</v>
      </c>
      <c r="Z6" s="43" t="s">
        <v>148</v>
      </c>
      <c r="AA6" s="43" t="s">
        <v>149</v>
      </c>
      <c r="AB6" s="43"/>
      <c r="AC6" s="43" t="s">
        <v>228</v>
      </c>
      <c r="AD6" s="43" t="s">
        <v>229</v>
      </c>
      <c r="AE6" s="44"/>
      <c r="AF6" s="43" t="s">
        <v>247</v>
      </c>
      <c r="AG6" s="43" t="s">
        <v>249</v>
      </c>
      <c r="AH6" s="43" t="s">
        <v>248</v>
      </c>
      <c r="AI6" s="43" t="s">
        <v>250</v>
      </c>
      <c r="AJ6" s="43" t="s">
        <v>251</v>
      </c>
      <c r="AK6" s="43" t="s">
        <v>252</v>
      </c>
      <c r="AL6" s="43" t="s">
        <v>255</v>
      </c>
      <c r="AM6" s="43" t="s">
        <v>253</v>
      </c>
      <c r="AN6" s="43" t="s">
        <v>254</v>
      </c>
      <c r="AO6" s="45" t="s">
        <v>230</v>
      </c>
      <c r="AP6" s="45" t="s">
        <v>231</v>
      </c>
      <c r="AQ6" s="45" t="s">
        <v>232</v>
      </c>
      <c r="AR6" s="44"/>
      <c r="AS6" s="44"/>
      <c r="AT6" s="44"/>
      <c r="AU6" s="43" t="s">
        <v>117</v>
      </c>
      <c r="AV6" s="43" t="s">
        <v>118</v>
      </c>
      <c r="AW6" s="43" t="s">
        <v>120</v>
      </c>
      <c r="AX6" s="43" t="s">
        <v>130</v>
      </c>
      <c r="AY6" s="43" t="s">
        <v>132</v>
      </c>
      <c r="AZ6" s="43" t="s">
        <v>133</v>
      </c>
      <c r="BA6" s="43" t="s">
        <v>121</v>
      </c>
      <c r="BB6" s="43" t="s">
        <v>122</v>
      </c>
      <c r="BC6" s="43" t="s">
        <v>123</v>
      </c>
      <c r="BD6" s="43" t="s">
        <v>131</v>
      </c>
      <c r="BE6" s="43" t="s">
        <v>210</v>
      </c>
      <c r="BF6" s="44" t="s">
        <v>161</v>
      </c>
      <c r="BG6" s="44" t="s">
        <v>162</v>
      </c>
      <c r="BH6" s="44" t="s">
        <v>163</v>
      </c>
      <c r="BI6" s="44" t="s">
        <v>164</v>
      </c>
      <c r="BJ6" s="44" t="s">
        <v>165</v>
      </c>
      <c r="BK6" s="44" t="s">
        <v>166</v>
      </c>
      <c r="BL6" s="44" t="s">
        <v>167</v>
      </c>
      <c r="BM6" s="44" t="s">
        <v>168</v>
      </c>
      <c r="BN6" s="44" t="s">
        <v>209</v>
      </c>
      <c r="BO6" s="46" t="s">
        <v>214</v>
      </c>
      <c r="BP6" s="46" t="s">
        <v>215</v>
      </c>
      <c r="BQ6" s="46" t="s">
        <v>216</v>
      </c>
      <c r="BR6" s="46" t="s">
        <v>217</v>
      </c>
      <c r="BS6" s="44" t="s">
        <v>244</v>
      </c>
      <c r="BT6" s="44" t="s">
        <v>151</v>
      </c>
      <c r="BU6" s="47" t="s">
        <v>157</v>
      </c>
      <c r="BV6" s="69" t="s">
        <v>158</v>
      </c>
      <c r="BW6" s="44" t="s">
        <v>152</v>
      </c>
      <c r="BX6" s="44" t="s">
        <v>153</v>
      </c>
      <c r="BY6" s="44" t="s">
        <v>154</v>
      </c>
      <c r="BZ6" s="44" t="s">
        <v>155</v>
      </c>
      <c r="CA6" s="44" t="s">
        <v>156</v>
      </c>
      <c r="CB6" s="44" t="s">
        <v>211</v>
      </c>
      <c r="CC6" s="44" t="s">
        <v>159</v>
      </c>
      <c r="CD6" s="44" t="s">
        <v>160</v>
      </c>
      <c r="CE6" s="40"/>
      <c r="CF6" s="40"/>
      <c r="CG6" s="48"/>
    </row>
    <row r="7" spans="2:85" ht="12.75">
      <c r="B7" s="49">
        <v>1</v>
      </c>
      <c r="C7" s="50" t="s">
        <v>63</v>
      </c>
      <c r="D7" s="50" t="s">
        <v>0</v>
      </c>
      <c r="E7" s="50" t="s">
        <v>6</v>
      </c>
      <c r="F7" s="51">
        <v>423168</v>
      </c>
      <c r="G7" s="52">
        <v>86308</v>
      </c>
      <c r="H7" s="52"/>
      <c r="I7" s="51"/>
      <c r="J7" s="51"/>
      <c r="K7" s="51"/>
      <c r="L7" s="51"/>
      <c r="M7" s="51"/>
      <c r="N7" s="51">
        <v>69124</v>
      </c>
      <c r="O7" s="51"/>
      <c r="P7" s="51"/>
      <c r="Q7" s="51"/>
      <c r="R7" s="51"/>
      <c r="S7" s="51"/>
      <c r="T7" s="51"/>
      <c r="U7" s="51"/>
      <c r="V7" s="52"/>
      <c r="W7" s="51">
        <v>326405</v>
      </c>
      <c r="X7" s="51"/>
      <c r="Y7" s="51"/>
      <c r="Z7" s="51"/>
      <c r="AA7" s="51"/>
      <c r="AB7" s="51"/>
      <c r="AC7" s="51"/>
      <c r="AD7" s="52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2"/>
      <c r="CF7" s="52"/>
      <c r="CG7" s="53">
        <f>SUM(F7:CF7)</f>
        <v>905005</v>
      </c>
    </row>
    <row r="8" spans="2:85" ht="12.75">
      <c r="B8" s="49">
        <v>2</v>
      </c>
      <c r="C8" s="50" t="s">
        <v>67</v>
      </c>
      <c r="D8" s="50" t="s">
        <v>3</v>
      </c>
      <c r="E8" s="50" t="s">
        <v>5</v>
      </c>
      <c r="F8" s="51"/>
      <c r="G8" s="52"/>
      <c r="H8" s="52">
        <v>662</v>
      </c>
      <c r="I8" s="51"/>
      <c r="J8" s="51"/>
      <c r="K8" s="51"/>
      <c r="L8" s="51"/>
      <c r="M8" s="51"/>
      <c r="N8" s="51"/>
      <c r="O8" s="51"/>
      <c r="P8" s="51">
        <v>16070</v>
      </c>
      <c r="Q8" s="51"/>
      <c r="R8" s="51"/>
      <c r="S8" s="51"/>
      <c r="T8" s="51"/>
      <c r="U8" s="51"/>
      <c r="V8" s="52"/>
      <c r="W8" s="51"/>
      <c r="X8" s="51"/>
      <c r="Y8" s="51"/>
      <c r="Z8" s="51"/>
      <c r="AA8" s="51"/>
      <c r="AB8" s="51"/>
      <c r="AC8" s="51"/>
      <c r="AD8" s="52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>
        <v>534094</v>
      </c>
      <c r="AX8" s="51"/>
      <c r="AY8" s="51"/>
      <c r="AZ8" s="51"/>
      <c r="BA8" s="51"/>
      <c r="BB8" s="51"/>
      <c r="BC8" s="51"/>
      <c r="BD8" s="51"/>
      <c r="BE8" s="51">
        <v>75925</v>
      </c>
      <c r="BF8" s="51">
        <v>471524</v>
      </c>
      <c r="BG8" s="51">
        <v>219308</v>
      </c>
      <c r="BH8" s="51">
        <v>96580</v>
      </c>
      <c r="BI8" s="51">
        <v>203108</v>
      </c>
      <c r="BJ8" s="51">
        <v>85424</v>
      </c>
      <c r="BK8" s="51">
        <v>136517</v>
      </c>
      <c r="BL8" s="51"/>
      <c r="BM8" s="51"/>
      <c r="BN8" s="51"/>
      <c r="BO8" s="51"/>
      <c r="BP8" s="51"/>
      <c r="BQ8" s="51"/>
      <c r="BR8" s="51">
        <v>243160</v>
      </c>
      <c r="BS8" s="51"/>
      <c r="BT8" s="51">
        <v>2184</v>
      </c>
      <c r="BU8" s="51"/>
      <c r="BV8" s="51"/>
      <c r="BW8" s="51"/>
      <c r="BX8" s="51">
        <v>61917</v>
      </c>
      <c r="BY8" s="51"/>
      <c r="BZ8" s="51">
        <v>7220</v>
      </c>
      <c r="CA8" s="51">
        <v>6357</v>
      </c>
      <c r="CB8" s="51"/>
      <c r="CC8" s="51"/>
      <c r="CD8" s="51"/>
      <c r="CE8" s="52"/>
      <c r="CF8" s="52"/>
      <c r="CG8" s="53">
        <f>SUM(F8:CF8)</f>
        <v>2160050</v>
      </c>
    </row>
    <row r="9" spans="2:85" ht="12.75">
      <c r="B9" s="49">
        <v>3</v>
      </c>
      <c r="C9" s="50" t="s">
        <v>68</v>
      </c>
      <c r="D9" s="50" t="s">
        <v>221</v>
      </c>
      <c r="E9" s="50" t="s">
        <v>4</v>
      </c>
      <c r="F9" s="51">
        <v>11677</v>
      </c>
      <c r="G9" s="52">
        <v>0</v>
      </c>
      <c r="H9" s="52"/>
      <c r="I9" s="51"/>
      <c r="J9" s="51"/>
      <c r="K9" s="51"/>
      <c r="L9" s="51"/>
      <c r="M9" s="51"/>
      <c r="N9" s="51"/>
      <c r="O9" s="51"/>
      <c r="P9" s="51"/>
      <c r="Q9" s="51">
        <v>2786</v>
      </c>
      <c r="R9" s="51"/>
      <c r="S9" s="51"/>
      <c r="T9" s="51"/>
      <c r="U9" s="51"/>
      <c r="V9" s="52"/>
      <c r="W9" s="51"/>
      <c r="X9" s="51"/>
      <c r="Y9" s="51"/>
      <c r="Z9" s="51"/>
      <c r="AA9" s="51"/>
      <c r="AB9" s="51"/>
      <c r="AC9" s="51"/>
      <c r="AD9" s="52">
        <v>25200</v>
      </c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>
        <v>113378</v>
      </c>
      <c r="AV9" s="51"/>
      <c r="AW9" s="51"/>
      <c r="AX9" s="51">
        <v>1300</v>
      </c>
      <c r="AY9" s="51"/>
      <c r="AZ9" s="51">
        <v>0</v>
      </c>
      <c r="BA9" s="51">
        <v>32105</v>
      </c>
      <c r="BB9" s="51"/>
      <c r="BC9" s="51"/>
      <c r="BD9" s="51">
        <v>0</v>
      </c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2"/>
      <c r="CF9" s="52"/>
      <c r="CG9" s="53">
        <f>SUM(F9:CF9)</f>
        <v>186446</v>
      </c>
    </row>
    <row r="10" spans="2:85" ht="27" customHeight="1">
      <c r="B10" s="49">
        <v>4</v>
      </c>
      <c r="C10" s="50" t="s">
        <v>69</v>
      </c>
      <c r="D10" s="50" t="s">
        <v>256</v>
      </c>
      <c r="E10" s="50" t="s">
        <v>7</v>
      </c>
      <c r="F10" s="51">
        <v>456463</v>
      </c>
      <c r="G10" s="52">
        <v>0</v>
      </c>
      <c r="H10" s="52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2"/>
      <c r="W10" s="51"/>
      <c r="X10" s="51"/>
      <c r="Y10" s="51"/>
      <c r="Z10" s="51"/>
      <c r="AA10" s="51"/>
      <c r="AB10" s="51"/>
      <c r="AC10" s="51"/>
      <c r="AD10" s="52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2"/>
      <c r="CF10" s="52"/>
      <c r="CG10" s="53">
        <f>SUM(F10:CF10)</f>
        <v>456463</v>
      </c>
    </row>
    <row r="11" spans="2:85" ht="12.75">
      <c r="B11" s="49">
        <v>5</v>
      </c>
      <c r="C11" s="50" t="s">
        <v>70</v>
      </c>
      <c r="D11" s="50" t="s">
        <v>10</v>
      </c>
      <c r="E11" s="50" t="s">
        <v>8</v>
      </c>
      <c r="F11" s="51">
        <v>12971380</v>
      </c>
      <c r="G11" s="52">
        <v>1520161</v>
      </c>
      <c r="H11" s="52">
        <v>12693</v>
      </c>
      <c r="I11" s="51"/>
      <c r="J11" s="51">
        <v>1594859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2"/>
      <c r="W11" s="51"/>
      <c r="X11" s="51"/>
      <c r="Y11" s="51"/>
      <c r="Z11" s="51"/>
      <c r="AA11" s="51"/>
      <c r="AB11" s="51"/>
      <c r="AC11" s="51"/>
      <c r="AD11" s="52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70"/>
      <c r="AP11" s="51"/>
      <c r="AQ11" s="51">
        <v>13388</v>
      </c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2"/>
      <c r="CF11" s="52"/>
      <c r="CG11" s="53">
        <f>SUM(F11:CF11)</f>
        <v>16112481</v>
      </c>
    </row>
    <row r="12" spans="2:85" ht="12.75">
      <c r="B12" s="49">
        <v>6</v>
      </c>
      <c r="C12" s="50" t="s">
        <v>71</v>
      </c>
      <c r="D12" s="50" t="s">
        <v>12</v>
      </c>
      <c r="E12" s="50" t="s">
        <v>11</v>
      </c>
      <c r="F12" s="51"/>
      <c r="G12" s="52"/>
      <c r="H12" s="52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2"/>
      <c r="W12" s="51"/>
      <c r="X12" s="51"/>
      <c r="Y12" s="51"/>
      <c r="Z12" s="51"/>
      <c r="AA12" s="51"/>
      <c r="AB12" s="51"/>
      <c r="AC12" s="51"/>
      <c r="AD12" s="52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>
        <v>58162</v>
      </c>
      <c r="AP12" s="51">
        <v>12349</v>
      </c>
      <c r="AQ12" s="51">
        <v>221892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2"/>
      <c r="CF12" s="52"/>
      <c r="CG12" s="53">
        <f>SUM(F12:CF12)</f>
        <v>292403</v>
      </c>
    </row>
    <row r="13" spans="2:85" ht="25.5">
      <c r="B13" s="49">
        <v>7</v>
      </c>
      <c r="C13" s="50" t="s">
        <v>72</v>
      </c>
      <c r="D13" s="50" t="s">
        <v>13</v>
      </c>
      <c r="E13" s="50" t="s">
        <v>14</v>
      </c>
      <c r="F13" s="51"/>
      <c r="G13" s="52"/>
      <c r="H13" s="52"/>
      <c r="I13" s="51"/>
      <c r="J13" s="51"/>
      <c r="K13" s="51">
        <v>76520</v>
      </c>
      <c r="L13" s="51">
        <v>134070</v>
      </c>
      <c r="M13" s="51">
        <v>118720</v>
      </c>
      <c r="N13" s="51"/>
      <c r="O13" s="51"/>
      <c r="P13" s="51"/>
      <c r="Q13" s="51"/>
      <c r="R13" s="51"/>
      <c r="S13" s="51"/>
      <c r="T13" s="51"/>
      <c r="U13" s="51"/>
      <c r="V13" s="52"/>
      <c r="W13" s="51"/>
      <c r="X13" s="51"/>
      <c r="Y13" s="51">
        <v>70205</v>
      </c>
      <c r="Z13" s="51"/>
      <c r="AA13" s="51"/>
      <c r="AB13" s="51"/>
      <c r="AC13" s="51"/>
      <c r="AD13" s="52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3">
        <f>SUM(F13:CF13)</f>
        <v>399515</v>
      </c>
    </row>
    <row r="14" spans="2:85" ht="25.5">
      <c r="B14" s="49">
        <v>8</v>
      </c>
      <c r="C14" s="50" t="s">
        <v>73</v>
      </c>
      <c r="D14" s="50" t="s">
        <v>222</v>
      </c>
      <c r="E14" s="50" t="s">
        <v>15</v>
      </c>
      <c r="F14" s="51"/>
      <c r="G14" s="52"/>
      <c r="H14" s="52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2"/>
      <c r="W14" s="51"/>
      <c r="X14" s="51"/>
      <c r="Y14" s="51"/>
      <c r="Z14" s="51"/>
      <c r="AA14" s="51"/>
      <c r="AB14" s="51"/>
      <c r="AC14" s="51"/>
      <c r="AD14" s="52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>
        <v>1860911</v>
      </c>
      <c r="AX14" s="51"/>
      <c r="AY14" s="51">
        <v>40996</v>
      </c>
      <c r="AZ14" s="51"/>
      <c r="BA14" s="51">
        <v>21563</v>
      </c>
      <c r="BB14" s="51">
        <v>54323</v>
      </c>
      <c r="BC14" s="51">
        <v>27265</v>
      </c>
      <c r="BD14" s="51"/>
      <c r="BE14" s="51">
        <v>74227</v>
      </c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2"/>
      <c r="CF14" s="52"/>
      <c r="CG14" s="53">
        <f>SUM(F14:CF14)</f>
        <v>2079285</v>
      </c>
    </row>
    <row r="15" spans="2:85" ht="12.75">
      <c r="B15" s="49">
        <v>9</v>
      </c>
      <c r="C15" s="50" t="s">
        <v>74</v>
      </c>
      <c r="D15" s="50" t="s">
        <v>223</v>
      </c>
      <c r="E15" s="50" t="s">
        <v>16</v>
      </c>
      <c r="F15" s="51">
        <v>3193545</v>
      </c>
      <c r="G15" s="52">
        <v>568290</v>
      </c>
      <c r="H15" s="52"/>
      <c r="I15" s="51"/>
      <c r="J15" s="51"/>
      <c r="K15" s="51"/>
      <c r="L15" s="51"/>
      <c r="M15" s="51"/>
      <c r="N15" s="51"/>
      <c r="O15" s="51">
        <v>529109</v>
      </c>
      <c r="P15" s="51">
        <v>198079</v>
      </c>
      <c r="Q15" s="51"/>
      <c r="R15" s="51"/>
      <c r="S15" s="51"/>
      <c r="T15" s="51"/>
      <c r="U15" s="51">
        <v>4950</v>
      </c>
      <c r="V15" s="52"/>
      <c r="W15" s="51">
        <v>469357</v>
      </c>
      <c r="X15" s="51"/>
      <c r="Y15" s="51"/>
      <c r="Z15" s="51"/>
      <c r="AA15" s="51"/>
      <c r="AB15" s="51"/>
      <c r="AC15" s="51">
        <v>69430</v>
      </c>
      <c r="AD15" s="52"/>
      <c r="AE15" s="51">
        <v>6002938</v>
      </c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>
        <v>591672</v>
      </c>
      <c r="AX15" s="51"/>
      <c r="AY15" s="51">
        <v>15061</v>
      </c>
      <c r="AZ15" s="51"/>
      <c r="BA15" s="51"/>
      <c r="BB15" s="51">
        <v>22856</v>
      </c>
      <c r="BC15" s="51">
        <v>18507</v>
      </c>
      <c r="BD15" s="51"/>
      <c r="BE15" s="51">
        <v>15305</v>
      </c>
      <c r="BF15" s="51"/>
      <c r="BG15" s="51">
        <v>114469</v>
      </c>
      <c r="BH15" s="51">
        <v>116221</v>
      </c>
      <c r="BI15" s="51">
        <v>153052</v>
      </c>
      <c r="BJ15" s="51">
        <v>34041</v>
      </c>
      <c r="BK15" s="51"/>
      <c r="BL15" s="51"/>
      <c r="BM15" s="51"/>
      <c r="BN15" s="51"/>
      <c r="BO15" s="51"/>
      <c r="BP15" s="51"/>
      <c r="BQ15" s="51"/>
      <c r="BR15" s="51">
        <v>51816</v>
      </c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2"/>
      <c r="CF15" s="52"/>
      <c r="CG15" s="53">
        <f>SUM(F15:CF15)</f>
        <v>12168698</v>
      </c>
    </row>
    <row r="16" spans="2:86" ht="12.75">
      <c r="B16" s="49">
        <v>10</v>
      </c>
      <c r="C16" s="50" t="s">
        <v>75</v>
      </c>
      <c r="D16" s="50" t="s">
        <v>18</v>
      </c>
      <c r="E16" s="50" t="s">
        <v>17</v>
      </c>
      <c r="F16" s="51">
        <v>7634011</v>
      </c>
      <c r="G16" s="52">
        <v>324044</v>
      </c>
      <c r="H16" s="52"/>
      <c r="I16" s="51">
        <v>138267</v>
      </c>
      <c r="J16" s="51"/>
      <c r="K16" s="51"/>
      <c r="L16" s="51"/>
      <c r="M16" s="51"/>
      <c r="N16" s="51">
        <v>1436406</v>
      </c>
      <c r="O16" s="51">
        <v>260245</v>
      </c>
      <c r="P16" s="51">
        <v>280431</v>
      </c>
      <c r="Q16" s="51"/>
      <c r="R16" s="51"/>
      <c r="S16" s="51">
        <v>1248818</v>
      </c>
      <c r="T16" s="51"/>
      <c r="U16" s="51"/>
      <c r="V16" s="52"/>
      <c r="W16" s="51"/>
      <c r="X16" s="51">
        <v>574026</v>
      </c>
      <c r="Y16" s="51"/>
      <c r="Z16" s="51">
        <v>350526</v>
      </c>
      <c r="AA16" s="51">
        <v>635301</v>
      </c>
      <c r="AB16" s="51">
        <v>38264</v>
      </c>
      <c r="AC16" s="51"/>
      <c r="AD16" s="52"/>
      <c r="AE16" s="51">
        <v>1339000</v>
      </c>
      <c r="AF16" s="51">
        <v>2042555</v>
      </c>
      <c r="AG16" s="51">
        <v>2314360</v>
      </c>
      <c r="AH16" s="51">
        <v>1700665</v>
      </c>
      <c r="AI16" s="51">
        <v>957083</v>
      </c>
      <c r="AJ16" s="51">
        <v>632174</v>
      </c>
      <c r="AK16" s="51">
        <v>2418108</v>
      </c>
      <c r="AL16" s="51">
        <v>832797</v>
      </c>
      <c r="AM16" s="51">
        <v>4490</v>
      </c>
      <c r="AN16" s="51">
        <v>677439</v>
      </c>
      <c r="AO16" s="51"/>
      <c r="AP16" s="51"/>
      <c r="AQ16" s="51"/>
      <c r="AR16" s="51"/>
      <c r="AS16" s="51"/>
      <c r="AT16" s="51">
        <v>19564</v>
      </c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>
        <v>0</v>
      </c>
      <c r="BY16" s="51"/>
      <c r="BZ16" s="51">
        <v>88713</v>
      </c>
      <c r="CA16" s="51">
        <v>18138</v>
      </c>
      <c r="CB16" s="51"/>
      <c r="CC16" s="51"/>
      <c r="CD16" s="51"/>
      <c r="CE16" s="52"/>
      <c r="CF16" s="52"/>
      <c r="CG16" s="53">
        <f>SUM(F16:CF16)</f>
        <v>25965425</v>
      </c>
      <c r="CH16" s="54"/>
    </row>
    <row r="17" spans="2:85" ht="25.5">
      <c r="B17" s="49">
        <v>11</v>
      </c>
      <c r="C17" s="50" t="s">
        <v>76</v>
      </c>
      <c r="D17" s="50" t="s">
        <v>224</v>
      </c>
      <c r="E17" s="50" t="s">
        <v>19</v>
      </c>
      <c r="F17" s="51"/>
      <c r="G17" s="52"/>
      <c r="H17" s="52"/>
      <c r="I17" s="51"/>
      <c r="J17" s="51"/>
      <c r="K17" s="51"/>
      <c r="L17" s="51"/>
      <c r="M17" s="51"/>
      <c r="N17" s="51"/>
      <c r="O17" s="51"/>
      <c r="P17" s="51"/>
      <c r="Q17" s="51"/>
      <c r="R17" s="51">
        <v>2534705</v>
      </c>
      <c r="S17" s="51"/>
      <c r="T17" s="51"/>
      <c r="U17" s="51"/>
      <c r="V17" s="52"/>
      <c r="W17" s="51"/>
      <c r="X17" s="51"/>
      <c r="Y17" s="51"/>
      <c r="Z17" s="51"/>
      <c r="AA17" s="51"/>
      <c r="AB17" s="51"/>
      <c r="AC17" s="51"/>
      <c r="AD17" s="52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>
        <v>840553</v>
      </c>
      <c r="BG17" s="51">
        <v>41656</v>
      </c>
      <c r="BH17" s="51">
        <v>283062</v>
      </c>
      <c r="BI17" s="51">
        <v>362055</v>
      </c>
      <c r="BJ17" s="51">
        <v>93967</v>
      </c>
      <c r="BK17" s="51">
        <v>1461802</v>
      </c>
      <c r="BL17" s="51"/>
      <c r="BM17" s="51">
        <v>246197</v>
      </c>
      <c r="BN17" s="51"/>
      <c r="BO17" s="51">
        <v>163730</v>
      </c>
      <c r="BP17" s="51">
        <v>902940</v>
      </c>
      <c r="BQ17" s="51">
        <v>0</v>
      </c>
      <c r="BR17" s="51">
        <v>0</v>
      </c>
      <c r="BS17" s="51">
        <v>12617</v>
      </c>
      <c r="BT17" s="51"/>
      <c r="BU17" s="51"/>
      <c r="BV17" s="51"/>
      <c r="BW17" s="51"/>
      <c r="BX17" s="51">
        <v>113372</v>
      </c>
      <c r="BY17" s="51"/>
      <c r="BZ17" s="51"/>
      <c r="CA17" s="51"/>
      <c r="CB17" s="51"/>
      <c r="CC17" s="51"/>
      <c r="CD17" s="51"/>
      <c r="CE17" s="52"/>
      <c r="CF17" s="52"/>
      <c r="CG17" s="53">
        <f>SUM(F17:CF17)</f>
        <v>7056656</v>
      </c>
    </row>
    <row r="18" spans="2:85" ht="25.5">
      <c r="B18" s="49">
        <v>12</v>
      </c>
      <c r="C18" s="50" t="s">
        <v>77</v>
      </c>
      <c r="D18" s="50" t="s">
        <v>20</v>
      </c>
      <c r="E18" s="50" t="s">
        <v>21</v>
      </c>
      <c r="F18" s="51">
        <v>6598</v>
      </c>
      <c r="G18" s="52">
        <v>0</v>
      </c>
      <c r="H18" s="52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>
        <v>407160</v>
      </c>
      <c r="U18" s="51"/>
      <c r="V18" s="52">
        <v>208400</v>
      </c>
      <c r="W18" s="51"/>
      <c r="X18" s="51"/>
      <c r="Y18" s="51">
        <v>261045</v>
      </c>
      <c r="Z18" s="51"/>
      <c r="AA18" s="51"/>
      <c r="AB18" s="51"/>
      <c r="AC18" s="51"/>
      <c r="AD18" s="52"/>
      <c r="AE18" s="51"/>
      <c r="AF18" s="51">
        <v>24119</v>
      </c>
      <c r="AG18" s="51"/>
      <c r="AH18" s="51">
        <v>20020</v>
      </c>
      <c r="AI18" s="51"/>
      <c r="AJ18" s="51"/>
      <c r="AK18" s="51"/>
      <c r="AL18" s="51"/>
      <c r="AM18" s="51"/>
      <c r="AN18" s="51">
        <v>127120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2"/>
      <c r="CF18" s="52"/>
      <c r="CG18" s="53">
        <f>SUM(F18:CF18)</f>
        <v>1054462</v>
      </c>
    </row>
    <row r="19" spans="2:85" ht="12.75">
      <c r="B19" s="49">
        <v>13</v>
      </c>
      <c r="C19" s="50" t="s">
        <v>78</v>
      </c>
      <c r="D19" s="50" t="s">
        <v>225</v>
      </c>
      <c r="E19" s="50" t="s">
        <v>22</v>
      </c>
      <c r="F19" s="51"/>
      <c r="G19" s="52"/>
      <c r="H19" s="52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2"/>
      <c r="W19" s="51"/>
      <c r="X19" s="51"/>
      <c r="Y19" s="51"/>
      <c r="Z19" s="51"/>
      <c r="AA19" s="51"/>
      <c r="AB19" s="51"/>
      <c r="AC19" s="51"/>
      <c r="AD19" s="52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2"/>
      <c r="AW19" s="55">
        <v>147092</v>
      </c>
      <c r="AX19" s="51"/>
      <c r="AY19" s="51"/>
      <c r="AZ19" s="51"/>
      <c r="BA19" s="51"/>
      <c r="BB19" s="51">
        <v>3623</v>
      </c>
      <c r="BC19" s="51"/>
      <c r="BD19" s="51"/>
      <c r="BE19" s="51">
        <v>8304</v>
      </c>
      <c r="BF19" s="51"/>
      <c r="BG19" s="51"/>
      <c r="BH19" s="51"/>
      <c r="BI19" s="51"/>
      <c r="BJ19" s="51"/>
      <c r="BK19" s="51"/>
      <c r="BL19" s="51"/>
      <c r="BM19" s="51">
        <v>1549</v>
      </c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2"/>
      <c r="CF19" s="52"/>
      <c r="CG19" s="53">
        <f>SUM(F19:CF19)</f>
        <v>160568</v>
      </c>
    </row>
    <row r="20" spans="2:85" ht="12.75">
      <c r="B20" s="49">
        <v>14</v>
      </c>
      <c r="C20" s="50" t="s">
        <v>79</v>
      </c>
      <c r="D20" s="50" t="s">
        <v>23</v>
      </c>
      <c r="E20" s="50" t="s">
        <v>24</v>
      </c>
      <c r="F20" s="51">
        <v>5487278</v>
      </c>
      <c r="G20" s="52">
        <v>309556</v>
      </c>
      <c r="H20" s="52"/>
      <c r="I20" s="51">
        <v>36611</v>
      </c>
      <c r="J20" s="51">
        <v>1236515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2"/>
      <c r="W20" s="51"/>
      <c r="X20" s="51"/>
      <c r="Y20" s="51"/>
      <c r="Z20" s="51">
        <v>317276</v>
      </c>
      <c r="AA20" s="51"/>
      <c r="AB20" s="51">
        <v>55366</v>
      </c>
      <c r="AC20" s="51"/>
      <c r="AD20" s="52"/>
      <c r="AE20" s="51"/>
      <c r="AF20" s="51"/>
      <c r="AG20" s="51"/>
      <c r="AH20" s="51">
        <v>4230</v>
      </c>
      <c r="AI20" s="71"/>
      <c r="AJ20" s="71"/>
      <c r="AK20" s="51">
        <v>18580</v>
      </c>
      <c r="AL20" s="51"/>
      <c r="AM20" s="51">
        <v>50</v>
      </c>
      <c r="AN20" s="51"/>
      <c r="AO20" s="51"/>
      <c r="AP20" s="51"/>
      <c r="AQ20" s="51"/>
      <c r="AR20" s="51"/>
      <c r="AS20" s="51"/>
      <c r="AT20" s="51"/>
      <c r="AU20" s="51"/>
      <c r="AV20" s="51"/>
      <c r="AW20" s="56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2"/>
      <c r="CF20" s="52"/>
      <c r="CG20" s="53">
        <f>SUM(F20:CF20)</f>
        <v>7465462</v>
      </c>
    </row>
    <row r="21" spans="2:85" ht="12.75">
      <c r="B21" s="49">
        <v>15</v>
      </c>
      <c r="C21" s="50" t="s">
        <v>80</v>
      </c>
      <c r="D21" s="50" t="s">
        <v>25</v>
      </c>
      <c r="E21" s="50" t="s">
        <v>26</v>
      </c>
      <c r="F21" s="51"/>
      <c r="G21" s="52"/>
      <c r="H21" s="52"/>
      <c r="I21" s="51"/>
      <c r="J21" s="51"/>
      <c r="K21" s="51"/>
      <c r="L21" s="51"/>
      <c r="M21" s="51"/>
      <c r="N21" s="51"/>
      <c r="O21" s="51">
        <v>47081</v>
      </c>
      <c r="P21" s="51">
        <v>11865</v>
      </c>
      <c r="Q21" s="51"/>
      <c r="R21" s="51"/>
      <c r="S21" s="51"/>
      <c r="T21" s="51"/>
      <c r="U21" s="51"/>
      <c r="V21" s="52"/>
      <c r="W21" s="51"/>
      <c r="X21" s="51"/>
      <c r="Y21" s="51"/>
      <c r="Z21" s="51"/>
      <c r="AA21" s="51">
        <v>323425</v>
      </c>
      <c r="AB21" s="51"/>
      <c r="AC21" s="51"/>
      <c r="AD21" s="52"/>
      <c r="AE21" s="51">
        <v>145880</v>
      </c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>
        <v>72852</v>
      </c>
      <c r="AS21" s="51">
        <v>1553</v>
      </c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2"/>
      <c r="CF21" s="52"/>
      <c r="CG21" s="53">
        <f>SUM(F21:CF21)</f>
        <v>602656</v>
      </c>
    </row>
    <row r="22" spans="2:85" ht="25.5">
      <c r="B22" s="49">
        <v>16</v>
      </c>
      <c r="C22" s="50" t="s">
        <v>81</v>
      </c>
      <c r="D22" s="50" t="s">
        <v>27</v>
      </c>
      <c r="E22" s="50" t="s">
        <v>28</v>
      </c>
      <c r="F22" s="51">
        <v>57826</v>
      </c>
      <c r="G22" s="52">
        <v>0</v>
      </c>
      <c r="H22" s="52"/>
      <c r="I22" s="51"/>
      <c r="J22" s="51"/>
      <c r="K22" s="51">
        <v>1426</v>
      </c>
      <c r="L22" s="51"/>
      <c r="M22" s="51"/>
      <c r="N22" s="51"/>
      <c r="O22" s="51"/>
      <c r="P22" s="51"/>
      <c r="Q22" s="51">
        <v>0</v>
      </c>
      <c r="R22" s="51"/>
      <c r="S22" s="51"/>
      <c r="T22" s="51"/>
      <c r="U22" s="51"/>
      <c r="V22" s="52"/>
      <c r="W22" s="51"/>
      <c r="X22" s="51"/>
      <c r="Y22" s="51"/>
      <c r="Z22" s="51"/>
      <c r="AA22" s="51"/>
      <c r="AB22" s="51"/>
      <c r="AC22" s="51"/>
      <c r="AD22" s="52">
        <v>25200</v>
      </c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>
        <v>1315435</v>
      </c>
      <c r="AV22" s="51">
        <v>34140</v>
      </c>
      <c r="AW22" s="51"/>
      <c r="AX22" s="51"/>
      <c r="AY22" s="51"/>
      <c r="AZ22" s="51">
        <v>16110</v>
      </c>
      <c r="BA22" s="51">
        <v>11162</v>
      </c>
      <c r="BB22" s="51"/>
      <c r="BC22" s="51"/>
      <c r="BD22" s="51">
        <v>0</v>
      </c>
      <c r="BE22" s="51"/>
      <c r="BF22" s="51"/>
      <c r="BG22" s="51"/>
      <c r="BH22" s="51"/>
      <c r="BI22" s="51"/>
      <c r="BJ22" s="51"/>
      <c r="BK22" s="51"/>
      <c r="BL22" s="51">
        <v>158090</v>
      </c>
      <c r="BM22" s="51">
        <v>3628</v>
      </c>
      <c r="BN22" s="51">
        <v>110843</v>
      </c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2">
        <v>33830</v>
      </c>
      <c r="CF22" s="52"/>
      <c r="CG22" s="53">
        <f>SUM(F22:CF22)</f>
        <v>1767690</v>
      </c>
    </row>
    <row r="23" spans="2:85" ht="12.75">
      <c r="B23" s="49">
        <v>17</v>
      </c>
      <c r="C23" s="50" t="s">
        <v>82</v>
      </c>
      <c r="D23" s="50" t="s">
        <v>30</v>
      </c>
      <c r="E23" s="50" t="s">
        <v>29</v>
      </c>
      <c r="F23" s="51">
        <v>575423</v>
      </c>
      <c r="G23" s="52">
        <v>0</v>
      </c>
      <c r="H23" s="52">
        <v>1000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2"/>
      <c r="W23" s="51"/>
      <c r="X23" s="51"/>
      <c r="Y23" s="51"/>
      <c r="Z23" s="51"/>
      <c r="AA23" s="51"/>
      <c r="AB23" s="51"/>
      <c r="AC23" s="51"/>
      <c r="AD23" s="52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>
        <v>35574</v>
      </c>
      <c r="AX23" s="51"/>
      <c r="AY23" s="51"/>
      <c r="AZ23" s="51"/>
      <c r="BA23" s="51"/>
      <c r="BB23" s="51"/>
      <c r="BC23" s="51"/>
      <c r="BD23" s="51"/>
      <c r="BE23" s="51">
        <v>9430</v>
      </c>
      <c r="BF23" s="51">
        <v>62679</v>
      </c>
      <c r="BG23" s="51"/>
      <c r="BH23" s="51">
        <v>39093</v>
      </c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2"/>
      <c r="CF23" s="52"/>
      <c r="CG23" s="53">
        <f>SUM(F23:CF23)</f>
        <v>723199</v>
      </c>
    </row>
    <row r="24" spans="2:85" ht="12.75">
      <c r="B24" s="49">
        <v>18</v>
      </c>
      <c r="C24" s="50" t="s">
        <v>83</v>
      </c>
      <c r="D24" s="50" t="s">
        <v>31</v>
      </c>
      <c r="E24" s="50" t="s">
        <v>32</v>
      </c>
      <c r="F24" s="51">
        <v>182448</v>
      </c>
      <c r="G24" s="52">
        <v>0</v>
      </c>
      <c r="H24" s="52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2"/>
      <c r="W24" s="51"/>
      <c r="X24" s="51"/>
      <c r="Y24" s="51"/>
      <c r="Z24" s="51"/>
      <c r="AA24" s="51"/>
      <c r="AB24" s="51"/>
      <c r="AC24" s="51"/>
      <c r="AD24" s="52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2"/>
      <c r="CF24" s="52"/>
      <c r="CG24" s="53">
        <f>SUM(F24:CF24)</f>
        <v>182448</v>
      </c>
    </row>
    <row r="25" spans="2:85" ht="25.5">
      <c r="B25" s="49">
        <v>19</v>
      </c>
      <c r="C25" s="50" t="s">
        <v>84</v>
      </c>
      <c r="D25" s="50" t="s">
        <v>33</v>
      </c>
      <c r="E25" s="50" t="s">
        <v>34</v>
      </c>
      <c r="F25" s="51"/>
      <c r="G25" s="52"/>
      <c r="H25" s="52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2"/>
      <c r="W25" s="51"/>
      <c r="X25" s="51"/>
      <c r="Y25" s="51"/>
      <c r="Z25" s="51"/>
      <c r="AA25" s="51"/>
      <c r="AB25" s="51"/>
      <c r="AC25" s="51"/>
      <c r="AD25" s="52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>
        <v>402507</v>
      </c>
      <c r="AV25" s="51">
        <v>14630</v>
      </c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2"/>
      <c r="CF25" s="52"/>
      <c r="CG25" s="53">
        <f>SUM(F25:CF25)</f>
        <v>417137</v>
      </c>
    </row>
    <row r="26" spans="2:85" ht="12.75">
      <c r="B26" s="49">
        <v>20</v>
      </c>
      <c r="C26" s="50" t="s">
        <v>85</v>
      </c>
      <c r="D26" s="50" t="s">
        <v>35</v>
      </c>
      <c r="E26" s="50" t="s">
        <v>36</v>
      </c>
      <c r="F26" s="51">
        <v>3869154</v>
      </c>
      <c r="G26" s="52">
        <v>362947</v>
      </c>
      <c r="H26" s="52">
        <v>12483</v>
      </c>
      <c r="I26" s="51">
        <v>91242</v>
      </c>
      <c r="J26" s="51"/>
      <c r="K26" s="51">
        <v>13750</v>
      </c>
      <c r="L26" s="51"/>
      <c r="M26" s="51"/>
      <c r="N26" s="51"/>
      <c r="O26" s="51">
        <v>228464</v>
      </c>
      <c r="P26" s="51">
        <v>77930</v>
      </c>
      <c r="Q26" s="51"/>
      <c r="R26" s="51"/>
      <c r="S26" s="51">
        <v>76682</v>
      </c>
      <c r="T26" s="51"/>
      <c r="U26" s="51"/>
      <c r="V26" s="52"/>
      <c r="W26" s="51"/>
      <c r="X26" s="51">
        <v>266654</v>
      </c>
      <c r="Y26" s="51"/>
      <c r="Z26" s="51">
        <v>27308</v>
      </c>
      <c r="AA26" s="51">
        <v>154074</v>
      </c>
      <c r="AB26" s="51"/>
      <c r="AC26" s="51"/>
      <c r="AD26" s="52"/>
      <c r="AE26" s="51">
        <v>5646625</v>
      </c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>
        <v>230799</v>
      </c>
      <c r="AX26" s="51"/>
      <c r="AY26" s="51">
        <v>21077</v>
      </c>
      <c r="AZ26" s="51"/>
      <c r="BA26" s="51"/>
      <c r="BB26" s="51"/>
      <c r="BC26" s="51"/>
      <c r="BD26" s="51"/>
      <c r="BE26" s="51">
        <v>14102</v>
      </c>
      <c r="BF26" s="51">
        <v>271056</v>
      </c>
      <c r="BG26" s="51">
        <v>206227</v>
      </c>
      <c r="BH26" s="51">
        <v>127773</v>
      </c>
      <c r="BI26" s="51">
        <v>23565</v>
      </c>
      <c r="BJ26" s="51">
        <v>10898</v>
      </c>
      <c r="BK26" s="51">
        <v>166668</v>
      </c>
      <c r="BL26" s="51"/>
      <c r="BM26" s="51">
        <v>103754</v>
      </c>
      <c r="BN26" s="51"/>
      <c r="BO26" s="51"/>
      <c r="BP26" s="51">
        <v>189437</v>
      </c>
      <c r="BQ26" s="51"/>
      <c r="BR26" s="51">
        <v>229624</v>
      </c>
      <c r="BS26" s="51">
        <v>1893</v>
      </c>
      <c r="BT26" s="51">
        <v>317994</v>
      </c>
      <c r="BU26" s="51"/>
      <c r="BV26" s="51">
        <v>231723</v>
      </c>
      <c r="BW26" s="51"/>
      <c r="BX26" s="51">
        <v>55700</v>
      </c>
      <c r="BY26" s="51">
        <v>71326</v>
      </c>
      <c r="BZ26" s="51">
        <v>9730</v>
      </c>
      <c r="CA26" s="51">
        <v>11521</v>
      </c>
      <c r="CB26" s="51">
        <v>141580</v>
      </c>
      <c r="CC26" s="51">
        <v>107070</v>
      </c>
      <c r="CD26" s="51"/>
      <c r="CE26" s="52"/>
      <c r="CF26" s="52">
        <v>0</v>
      </c>
      <c r="CG26" s="53">
        <f>SUM(F26:CF26)</f>
        <v>13370830</v>
      </c>
    </row>
    <row r="27" spans="2:85" ht="12.75">
      <c r="B27" s="49">
        <v>21</v>
      </c>
      <c r="C27" s="50" t="s">
        <v>86</v>
      </c>
      <c r="D27" s="50" t="s">
        <v>226</v>
      </c>
      <c r="E27" s="50" t="s">
        <v>37</v>
      </c>
      <c r="F27" s="51"/>
      <c r="G27" s="52"/>
      <c r="H27" s="52">
        <v>1000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2"/>
      <c r="W27" s="51"/>
      <c r="X27" s="51"/>
      <c r="Y27" s="51"/>
      <c r="Z27" s="51"/>
      <c r="AA27" s="51"/>
      <c r="AB27" s="51"/>
      <c r="AC27" s="51"/>
      <c r="AD27" s="52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>
        <v>538340</v>
      </c>
      <c r="AX27" s="51"/>
      <c r="AY27" s="51"/>
      <c r="AZ27" s="51"/>
      <c r="BA27" s="51"/>
      <c r="BB27" s="51">
        <v>25398</v>
      </c>
      <c r="BC27" s="51">
        <v>23328</v>
      </c>
      <c r="BD27" s="51"/>
      <c r="BE27" s="51">
        <v>49267</v>
      </c>
      <c r="BF27" s="51">
        <v>87745</v>
      </c>
      <c r="BG27" s="51"/>
      <c r="BH27" s="51">
        <v>22251</v>
      </c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>
        <v>96144</v>
      </c>
      <c r="BU27" s="51">
        <v>579620</v>
      </c>
      <c r="BV27" s="51">
        <v>35497</v>
      </c>
      <c r="BW27" s="51">
        <v>16780</v>
      </c>
      <c r="BX27" s="51"/>
      <c r="BY27" s="51">
        <v>20464</v>
      </c>
      <c r="BZ27" s="51"/>
      <c r="CA27" s="51"/>
      <c r="CB27" s="51">
        <v>0</v>
      </c>
      <c r="CC27" s="51">
        <v>28600</v>
      </c>
      <c r="CD27" s="51">
        <v>1119460</v>
      </c>
      <c r="CE27" s="52">
        <v>6240</v>
      </c>
      <c r="CF27" s="52"/>
      <c r="CG27" s="53">
        <f>SUM(F27:CF27)</f>
        <v>2650134</v>
      </c>
    </row>
    <row r="28" spans="2:85" ht="25.5">
      <c r="B28" s="49">
        <v>22</v>
      </c>
      <c r="C28" s="50" t="s">
        <v>87</v>
      </c>
      <c r="D28" s="50" t="s">
        <v>38</v>
      </c>
      <c r="E28" s="50" t="s">
        <v>39</v>
      </c>
      <c r="F28" s="51"/>
      <c r="G28" s="52"/>
      <c r="H28" s="52"/>
      <c r="I28" s="51"/>
      <c r="J28" s="51"/>
      <c r="K28" s="51"/>
      <c r="L28" s="51"/>
      <c r="M28" s="51"/>
      <c r="N28" s="51"/>
      <c r="O28" s="51"/>
      <c r="P28" s="51">
        <v>54237</v>
      </c>
      <c r="Q28" s="51"/>
      <c r="R28" s="51"/>
      <c r="S28" s="51"/>
      <c r="T28" s="51"/>
      <c r="U28" s="51"/>
      <c r="V28" s="52"/>
      <c r="W28" s="51"/>
      <c r="X28" s="51"/>
      <c r="Y28" s="51"/>
      <c r="Z28" s="51"/>
      <c r="AA28" s="51"/>
      <c r="AB28" s="51"/>
      <c r="AC28" s="51"/>
      <c r="AD28" s="52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2"/>
      <c r="CF28" s="52"/>
      <c r="CG28" s="53">
        <f>SUM(F28:CF28)</f>
        <v>54237</v>
      </c>
    </row>
    <row r="29" spans="2:85" ht="12.75">
      <c r="B29" s="49">
        <v>23</v>
      </c>
      <c r="C29" s="50" t="s">
        <v>88</v>
      </c>
      <c r="D29" s="50" t="s">
        <v>59</v>
      </c>
      <c r="E29" s="50" t="s">
        <v>60</v>
      </c>
      <c r="F29" s="51"/>
      <c r="G29" s="52"/>
      <c r="H29" s="52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2"/>
      <c r="W29" s="51"/>
      <c r="X29" s="51"/>
      <c r="Y29" s="51"/>
      <c r="Z29" s="51"/>
      <c r="AA29" s="51"/>
      <c r="AB29" s="51"/>
      <c r="AC29" s="51"/>
      <c r="AD29" s="52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>
        <v>65724</v>
      </c>
      <c r="AS29" s="51">
        <v>7057</v>
      </c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2"/>
      <c r="CF29" s="52"/>
      <c r="CG29" s="53">
        <f>SUM(F29:CF29)</f>
        <v>72781</v>
      </c>
    </row>
    <row r="30" spans="2:85" ht="12.75">
      <c r="B30" s="49">
        <v>24</v>
      </c>
      <c r="C30" s="50" t="s">
        <v>89</v>
      </c>
      <c r="D30" s="50" t="s">
        <v>40</v>
      </c>
      <c r="E30" s="50" t="s">
        <v>41</v>
      </c>
      <c r="F30" s="51"/>
      <c r="G30" s="52"/>
      <c r="H30" s="52"/>
      <c r="I30" s="51"/>
      <c r="J30" s="51"/>
      <c r="K30" s="51">
        <v>19971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51"/>
      <c r="X30" s="51"/>
      <c r="Y30" s="51"/>
      <c r="Z30" s="51"/>
      <c r="AA30" s="51"/>
      <c r="AB30" s="51"/>
      <c r="AC30" s="51"/>
      <c r="AD30" s="52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2"/>
      <c r="CF30" s="52"/>
      <c r="CG30" s="53">
        <f>SUM(F30:CF30)</f>
        <v>19971</v>
      </c>
    </row>
    <row r="31" spans="2:85" ht="12.75">
      <c r="B31" s="49">
        <v>25</v>
      </c>
      <c r="C31" s="50" t="s">
        <v>90</v>
      </c>
      <c r="D31" s="50" t="s">
        <v>42</v>
      </c>
      <c r="E31" s="50" t="s">
        <v>43</v>
      </c>
      <c r="F31" s="51">
        <v>256956</v>
      </c>
      <c r="G31" s="52">
        <v>0</v>
      </c>
      <c r="H31" s="52"/>
      <c r="I31" s="51"/>
      <c r="J31" s="51"/>
      <c r="K31" s="51"/>
      <c r="L31" s="51"/>
      <c r="M31" s="51"/>
      <c r="N31" s="51"/>
      <c r="O31" s="51"/>
      <c r="P31" s="51"/>
      <c r="Q31" s="51"/>
      <c r="R31" s="51">
        <v>1618241</v>
      </c>
      <c r="S31" s="51"/>
      <c r="T31" s="51"/>
      <c r="U31" s="51"/>
      <c r="V31" s="52"/>
      <c r="W31" s="51"/>
      <c r="X31" s="51"/>
      <c r="Y31" s="51"/>
      <c r="Z31" s="51"/>
      <c r="AA31" s="51"/>
      <c r="AB31" s="51"/>
      <c r="AC31" s="51"/>
      <c r="AD31" s="52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2"/>
      <c r="CF31" s="52"/>
      <c r="CG31" s="53">
        <f>SUM(F31:CF31)</f>
        <v>1875197</v>
      </c>
    </row>
    <row r="32" spans="2:85" ht="12.75">
      <c r="B32" s="49">
        <v>26</v>
      </c>
      <c r="C32" s="50" t="s">
        <v>91</v>
      </c>
      <c r="D32" s="50" t="s">
        <v>44</v>
      </c>
      <c r="E32" s="50" t="s">
        <v>45</v>
      </c>
      <c r="F32" s="51"/>
      <c r="G32" s="52"/>
      <c r="H32" s="52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2"/>
      <c r="W32" s="51"/>
      <c r="X32" s="51"/>
      <c r="Y32" s="51"/>
      <c r="Z32" s="51"/>
      <c r="AA32" s="51"/>
      <c r="AB32" s="51"/>
      <c r="AC32" s="51"/>
      <c r="AD32" s="52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>
        <v>203384</v>
      </c>
      <c r="AS32" s="51">
        <v>15420</v>
      </c>
      <c r="AT32" s="51">
        <v>28066</v>
      </c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2"/>
      <c r="CF32" s="52"/>
      <c r="CG32" s="53">
        <f>SUM(F32:CF32)</f>
        <v>246870</v>
      </c>
    </row>
    <row r="33" spans="2:85" ht="12.75">
      <c r="B33" s="49">
        <v>27</v>
      </c>
      <c r="C33" s="50" t="s">
        <v>92</v>
      </c>
      <c r="D33" s="50" t="s">
        <v>46</v>
      </c>
      <c r="E33" s="50" t="s">
        <v>47</v>
      </c>
      <c r="F33" s="51">
        <v>721524</v>
      </c>
      <c r="G33" s="52">
        <v>51750</v>
      </c>
      <c r="H33" s="52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2"/>
      <c r="W33" s="51"/>
      <c r="X33" s="51"/>
      <c r="Y33" s="51"/>
      <c r="Z33" s="51"/>
      <c r="AA33" s="51"/>
      <c r="AB33" s="51"/>
      <c r="AC33" s="51"/>
      <c r="AD33" s="52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2"/>
      <c r="CF33" s="52"/>
      <c r="CG33" s="53">
        <f>SUM(F33:CF33)</f>
        <v>773274</v>
      </c>
    </row>
    <row r="34" spans="2:85" ht="12.75">
      <c r="B34" s="49">
        <v>28</v>
      </c>
      <c r="C34" s="50" t="s">
        <v>93</v>
      </c>
      <c r="D34" s="50" t="s">
        <v>227</v>
      </c>
      <c r="E34" s="50" t="s">
        <v>48</v>
      </c>
      <c r="F34" s="51">
        <v>2176499</v>
      </c>
      <c r="G34" s="52">
        <v>393674</v>
      </c>
      <c r="H34" s="52">
        <v>2000</v>
      </c>
      <c r="I34" s="51"/>
      <c r="J34" s="51"/>
      <c r="K34" s="51">
        <v>6845</v>
      </c>
      <c r="L34" s="51"/>
      <c r="M34" s="51"/>
      <c r="N34" s="51"/>
      <c r="O34" s="51">
        <v>58501</v>
      </c>
      <c r="P34" s="51">
        <v>69608</v>
      </c>
      <c r="Q34" s="51"/>
      <c r="R34" s="51"/>
      <c r="S34" s="51"/>
      <c r="T34" s="51"/>
      <c r="U34" s="51"/>
      <c r="V34" s="52"/>
      <c r="W34" s="51"/>
      <c r="X34" s="51"/>
      <c r="Y34" s="51"/>
      <c r="Z34" s="51"/>
      <c r="AA34" s="51"/>
      <c r="AB34" s="51"/>
      <c r="AC34" s="51"/>
      <c r="AD34" s="52"/>
      <c r="AE34" s="51">
        <v>1410427</v>
      </c>
      <c r="AF34" s="51"/>
      <c r="AG34" s="51"/>
      <c r="AH34" s="51"/>
      <c r="AI34" s="51"/>
      <c r="AJ34" s="51"/>
      <c r="AK34" s="51"/>
      <c r="AL34" s="51"/>
      <c r="AM34" s="51"/>
      <c r="AN34" s="51"/>
      <c r="AO34" s="51">
        <v>38978</v>
      </c>
      <c r="AP34" s="51">
        <v>201</v>
      </c>
      <c r="AQ34" s="51"/>
      <c r="AR34" s="51"/>
      <c r="AS34" s="51"/>
      <c r="AT34" s="51"/>
      <c r="AU34" s="51"/>
      <c r="AV34" s="51"/>
      <c r="AW34" s="51">
        <v>519780</v>
      </c>
      <c r="AX34" s="51"/>
      <c r="AY34" s="51">
        <v>19906</v>
      </c>
      <c r="AZ34" s="51"/>
      <c r="BA34" s="51"/>
      <c r="BB34" s="51"/>
      <c r="BC34" s="51">
        <v>0</v>
      </c>
      <c r="BD34" s="51"/>
      <c r="BE34" s="51">
        <v>4047</v>
      </c>
      <c r="BF34" s="51">
        <v>164073</v>
      </c>
      <c r="BG34" s="51"/>
      <c r="BH34" s="51"/>
      <c r="BI34" s="51"/>
      <c r="BJ34" s="51"/>
      <c r="BK34" s="51"/>
      <c r="BL34" s="51"/>
      <c r="BM34" s="51">
        <v>7444</v>
      </c>
      <c r="BN34" s="51"/>
      <c r="BO34" s="51"/>
      <c r="BP34" s="51"/>
      <c r="BQ34" s="51"/>
      <c r="BR34" s="51"/>
      <c r="BS34" s="51"/>
      <c r="BT34" s="51">
        <v>17868</v>
      </c>
      <c r="BU34" s="51"/>
      <c r="BV34" s="51"/>
      <c r="BW34" s="51"/>
      <c r="BX34" s="51">
        <v>32181</v>
      </c>
      <c r="BY34" s="51"/>
      <c r="BZ34" s="51">
        <v>33122</v>
      </c>
      <c r="CA34" s="51">
        <v>46404</v>
      </c>
      <c r="CB34" s="51"/>
      <c r="CC34" s="51"/>
      <c r="CD34" s="51"/>
      <c r="CE34" s="52"/>
      <c r="CF34" s="52"/>
      <c r="CG34" s="53">
        <f>SUM(F34:CF34)</f>
        <v>5001558</v>
      </c>
    </row>
    <row r="35" spans="2:85" ht="25.5">
      <c r="B35" s="49">
        <v>29</v>
      </c>
      <c r="C35" s="57" t="s">
        <v>94</v>
      </c>
      <c r="D35" s="50" t="s">
        <v>49</v>
      </c>
      <c r="E35" s="50" t="s">
        <v>50</v>
      </c>
      <c r="F35" s="51"/>
      <c r="G35" s="52"/>
      <c r="H35" s="52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 s="51"/>
      <c r="X35" s="51"/>
      <c r="Y35" s="51"/>
      <c r="Z35" s="51"/>
      <c r="AA35" s="51"/>
      <c r="AB35" s="51"/>
      <c r="AC35" s="51"/>
      <c r="AD35" s="52"/>
      <c r="AE35" s="51"/>
      <c r="AF35" s="51">
        <v>980196</v>
      </c>
      <c r="AG35" s="51">
        <v>421310</v>
      </c>
      <c r="AH35" s="51">
        <v>517855</v>
      </c>
      <c r="AI35" s="51">
        <v>55457</v>
      </c>
      <c r="AJ35" s="51">
        <v>228566</v>
      </c>
      <c r="AK35" s="51">
        <v>165762</v>
      </c>
      <c r="AL35" s="51">
        <v>100763</v>
      </c>
      <c r="AM35" s="51">
        <v>460</v>
      </c>
      <c r="AN35" s="51">
        <v>1277531</v>
      </c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2"/>
      <c r="CF35" s="52"/>
      <c r="CG35" s="53">
        <f>SUM(F35:CF35)</f>
        <v>3747900</v>
      </c>
    </row>
    <row r="36" spans="2:85" ht="12.75">
      <c r="B36" s="49">
        <v>30</v>
      </c>
      <c r="C36" s="50" t="s">
        <v>99</v>
      </c>
      <c r="D36" s="50" t="s">
        <v>64</v>
      </c>
      <c r="E36" s="50" t="s">
        <v>65</v>
      </c>
      <c r="F36" s="51">
        <v>841341</v>
      </c>
      <c r="G36" s="52">
        <v>0</v>
      </c>
      <c r="H36" s="52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2"/>
      <c r="W36" s="51"/>
      <c r="X36" s="51"/>
      <c r="Y36" s="51"/>
      <c r="Z36" s="51"/>
      <c r="AA36" s="51"/>
      <c r="AB36" s="51"/>
      <c r="AC36" s="51"/>
      <c r="AD36" s="52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2"/>
      <c r="CF36" s="52"/>
      <c r="CG36" s="53">
        <f>SUM(F36:CF36)</f>
        <v>841341</v>
      </c>
    </row>
    <row r="37" spans="2:85" ht="12.75">
      <c r="B37" s="49">
        <v>31</v>
      </c>
      <c r="C37" s="50" t="s">
        <v>95</v>
      </c>
      <c r="D37" s="50" t="s">
        <v>51</v>
      </c>
      <c r="E37" s="50" t="s">
        <v>52</v>
      </c>
      <c r="F37" s="51">
        <v>733282</v>
      </c>
      <c r="G37" s="52">
        <v>135000</v>
      </c>
      <c r="H37" s="52"/>
      <c r="I37" s="51"/>
      <c r="J37" s="51"/>
      <c r="K37" s="51"/>
      <c r="L37" s="51"/>
      <c r="M37" s="51"/>
      <c r="N37" s="51"/>
      <c r="O37" s="51"/>
      <c r="P37" s="51"/>
      <c r="Q37" s="70"/>
      <c r="R37" s="51"/>
      <c r="S37" s="51"/>
      <c r="T37" s="51"/>
      <c r="U37" s="51"/>
      <c r="V37" s="52"/>
      <c r="W37" s="51"/>
      <c r="X37" s="51"/>
      <c r="Y37" s="51"/>
      <c r="Z37" s="51"/>
      <c r="AA37" s="51"/>
      <c r="AB37" s="51"/>
      <c r="AC37" s="51"/>
      <c r="AD37" s="52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8">
        <v>177611</v>
      </c>
      <c r="AX37" s="59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2"/>
      <c r="CF37" s="52"/>
      <c r="CG37" s="53">
        <f>SUM(F37:CF37)</f>
        <v>1045893</v>
      </c>
    </row>
    <row r="38" spans="2:85" ht="12.75">
      <c r="B38" s="49">
        <v>32</v>
      </c>
      <c r="C38" s="50" t="s">
        <v>96</v>
      </c>
      <c r="D38" s="50" t="s">
        <v>53</v>
      </c>
      <c r="E38" s="50" t="s">
        <v>54</v>
      </c>
      <c r="F38" s="51">
        <v>469825</v>
      </c>
      <c r="G38" s="52">
        <v>0</v>
      </c>
      <c r="H38" s="52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2"/>
      <c r="W38" s="51"/>
      <c r="X38" s="51"/>
      <c r="Y38" s="51"/>
      <c r="Z38" s="51"/>
      <c r="AA38" s="51"/>
      <c r="AB38" s="51"/>
      <c r="AC38" s="51"/>
      <c r="AD38" s="52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6">
        <v>88270</v>
      </c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2"/>
      <c r="CF38" s="52"/>
      <c r="CG38" s="53">
        <f>SUM(F38:CF38)</f>
        <v>558095</v>
      </c>
    </row>
    <row r="39" spans="2:85" ht="12.75">
      <c r="B39" s="49">
        <v>33</v>
      </c>
      <c r="C39" s="50" t="s">
        <v>97</v>
      </c>
      <c r="D39" s="50" t="s">
        <v>55</v>
      </c>
      <c r="E39" s="50" t="s">
        <v>56</v>
      </c>
      <c r="F39" s="51">
        <v>1864086</v>
      </c>
      <c r="G39" s="52">
        <v>135921</v>
      </c>
      <c r="H39" s="52"/>
      <c r="I39" s="51"/>
      <c r="J39" s="60">
        <v>3953072</v>
      </c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2"/>
      <c r="W39" s="51"/>
      <c r="X39" s="51"/>
      <c r="Y39" s="51"/>
      <c r="Z39" s="51"/>
      <c r="AA39" s="51"/>
      <c r="AB39" s="51"/>
      <c r="AC39" s="51"/>
      <c r="AD39" s="52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2"/>
      <c r="CF39" s="52"/>
      <c r="CG39" s="53">
        <f>SUM(F39:CF39)</f>
        <v>5953079</v>
      </c>
    </row>
    <row r="40" spans="2:85" ht="12.75">
      <c r="B40" s="49">
        <v>34</v>
      </c>
      <c r="C40" s="50" t="s">
        <v>98</v>
      </c>
      <c r="D40" s="50" t="s">
        <v>57</v>
      </c>
      <c r="E40" s="50" t="s">
        <v>58</v>
      </c>
      <c r="F40" s="51">
        <v>1341049</v>
      </c>
      <c r="G40" s="52">
        <v>350677</v>
      </c>
      <c r="H40" s="52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2"/>
      <c r="W40" s="51"/>
      <c r="X40" s="51"/>
      <c r="Y40" s="51"/>
      <c r="Z40" s="51"/>
      <c r="AA40" s="51"/>
      <c r="AB40" s="51"/>
      <c r="AC40" s="51"/>
      <c r="AD40" s="52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>
        <v>74712</v>
      </c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>
        <v>570790</v>
      </c>
      <c r="BL40" s="51"/>
      <c r="BM40" s="51">
        <v>83998</v>
      </c>
      <c r="BN40" s="51">
        <v>9717</v>
      </c>
      <c r="BO40" s="51">
        <v>153420</v>
      </c>
      <c r="BP40" s="51">
        <v>135786</v>
      </c>
      <c r="BQ40" s="51"/>
      <c r="BR40" s="51"/>
      <c r="BS40" s="51"/>
      <c r="BT40" s="51"/>
      <c r="BU40" s="51"/>
      <c r="BV40" s="51"/>
      <c r="BW40" s="51"/>
      <c r="BX40" s="51"/>
      <c r="BY40" s="51"/>
      <c r="BZ40" s="51">
        <v>129755</v>
      </c>
      <c r="CA40" s="51">
        <v>0</v>
      </c>
      <c r="CB40" s="51"/>
      <c r="CC40" s="51"/>
      <c r="CD40" s="51"/>
      <c r="CE40" s="52"/>
      <c r="CF40" s="52"/>
      <c r="CG40" s="53">
        <f>SUM(F40:CF40)</f>
        <v>2849904</v>
      </c>
    </row>
    <row r="41" spans="2:85" ht="12.75">
      <c r="B41" s="49">
        <v>35</v>
      </c>
      <c r="C41" s="50" t="s">
        <v>100</v>
      </c>
      <c r="D41" s="50" t="s">
        <v>61</v>
      </c>
      <c r="E41" s="50" t="s">
        <v>62</v>
      </c>
      <c r="F41" s="51">
        <v>212648</v>
      </c>
      <c r="G41" s="52">
        <v>0</v>
      </c>
      <c r="H41" s="52"/>
      <c r="I41" s="51"/>
      <c r="J41" s="51"/>
      <c r="K41" s="51">
        <v>1488</v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2"/>
      <c r="W41" s="51"/>
      <c r="X41" s="51"/>
      <c r="Y41" s="51"/>
      <c r="Z41" s="51"/>
      <c r="AA41" s="51"/>
      <c r="AB41" s="51"/>
      <c r="AC41" s="51"/>
      <c r="AD41" s="52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>
        <v>24533</v>
      </c>
      <c r="AX41" s="51"/>
      <c r="AY41" s="51"/>
      <c r="AZ41" s="51"/>
      <c r="BA41" s="51"/>
      <c r="BB41" s="51"/>
      <c r="BC41" s="51"/>
      <c r="BD41" s="51"/>
      <c r="BE41" s="51">
        <v>13105</v>
      </c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2"/>
      <c r="CF41" s="52"/>
      <c r="CG41" s="53">
        <f>SUM(F41:CF41)</f>
        <v>251774</v>
      </c>
    </row>
    <row r="42" spans="2:85" ht="25.5">
      <c r="B42" s="49">
        <v>36</v>
      </c>
      <c r="C42" s="61" t="s">
        <v>137</v>
      </c>
      <c r="D42" s="61" t="s">
        <v>233</v>
      </c>
      <c r="E42" s="61" t="s">
        <v>136</v>
      </c>
      <c r="F42" s="62"/>
      <c r="G42" s="63"/>
      <c r="H42" s="63">
        <v>662</v>
      </c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3"/>
      <c r="W42" s="62"/>
      <c r="X42" s="62"/>
      <c r="Y42" s="62"/>
      <c r="Z42" s="62"/>
      <c r="AA42" s="62"/>
      <c r="AB42" s="62"/>
      <c r="AC42" s="62"/>
      <c r="AD42" s="63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3"/>
      <c r="CF42" s="63"/>
      <c r="CG42" s="53">
        <f>SUM(F42:CF42)</f>
        <v>662</v>
      </c>
    </row>
    <row r="43" spans="2:85" ht="12.75">
      <c r="B43" s="49">
        <v>37</v>
      </c>
      <c r="C43" s="61" t="s">
        <v>138</v>
      </c>
      <c r="D43" s="50" t="s">
        <v>242</v>
      </c>
      <c r="E43" s="61" t="s">
        <v>135</v>
      </c>
      <c r="F43" s="62">
        <v>1369540</v>
      </c>
      <c r="G43" s="63">
        <v>222628</v>
      </c>
      <c r="H43" s="63"/>
      <c r="I43" s="62"/>
      <c r="J43" s="60">
        <v>4692864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3"/>
      <c r="W43" s="62"/>
      <c r="X43" s="62"/>
      <c r="Y43" s="62"/>
      <c r="Z43" s="62"/>
      <c r="AA43" s="62"/>
      <c r="AB43" s="62"/>
      <c r="AC43" s="62"/>
      <c r="AD43" s="63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3"/>
      <c r="CF43" s="63"/>
      <c r="CG43" s="53">
        <f>SUM(F43:CF43)</f>
        <v>6285032</v>
      </c>
    </row>
    <row r="44" spans="2:85" ht="12.75">
      <c r="B44" s="49">
        <v>38</v>
      </c>
      <c r="C44" s="61" t="s">
        <v>139</v>
      </c>
      <c r="D44" s="64" t="s">
        <v>234</v>
      </c>
      <c r="E44" s="61" t="s">
        <v>140</v>
      </c>
      <c r="F44" s="62"/>
      <c r="G44" s="63"/>
      <c r="H44" s="63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3"/>
      <c r="W44" s="62">
        <v>574878</v>
      </c>
      <c r="X44" s="62"/>
      <c r="Y44" s="62"/>
      <c r="Z44" s="62"/>
      <c r="AA44" s="62"/>
      <c r="AB44" s="62"/>
      <c r="AC44" s="62"/>
      <c r="AD44" s="63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3"/>
      <c r="CF44" s="63"/>
      <c r="CG44" s="53">
        <f>SUM(F44:CF44)</f>
        <v>574878</v>
      </c>
    </row>
    <row r="45" spans="2:85" ht="12.75">
      <c r="B45" s="49">
        <v>39</v>
      </c>
      <c r="C45" s="61" t="s">
        <v>219</v>
      </c>
      <c r="D45" s="50" t="s">
        <v>218</v>
      </c>
      <c r="E45" s="61" t="s">
        <v>235</v>
      </c>
      <c r="F45" s="62"/>
      <c r="G45" s="63"/>
      <c r="H45" s="63"/>
      <c r="I45" s="62"/>
      <c r="J45" s="62"/>
      <c r="K45" s="62"/>
      <c r="L45" s="62"/>
      <c r="M45" s="62"/>
      <c r="N45" s="62"/>
      <c r="O45" s="62"/>
      <c r="P45" s="62"/>
      <c r="Q45" s="62"/>
      <c r="R45" s="62">
        <v>107934</v>
      </c>
      <c r="S45" s="62"/>
      <c r="T45" s="62"/>
      <c r="U45" s="62"/>
      <c r="V45" s="63"/>
      <c r="W45" s="62"/>
      <c r="X45" s="62"/>
      <c r="Y45" s="62"/>
      <c r="Z45" s="62"/>
      <c r="AA45" s="62"/>
      <c r="AB45" s="62"/>
      <c r="AC45" s="62"/>
      <c r="AD45" s="63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3"/>
      <c r="CF45" s="63"/>
      <c r="CG45" s="53">
        <f>SUM(F45:CF45)</f>
        <v>107934</v>
      </c>
    </row>
    <row r="46" spans="2:85" ht="12.75">
      <c r="B46" s="49">
        <v>40</v>
      </c>
      <c r="C46" s="61" t="s">
        <v>240</v>
      </c>
      <c r="D46" s="50" t="s">
        <v>245</v>
      </c>
      <c r="E46" s="61" t="s">
        <v>241</v>
      </c>
      <c r="F46" s="62"/>
      <c r="G46" s="63"/>
      <c r="H46" s="63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3"/>
      <c r="W46" s="62"/>
      <c r="X46" s="62"/>
      <c r="Y46" s="62"/>
      <c r="Z46" s="62"/>
      <c r="AA46" s="62"/>
      <c r="AB46" s="62"/>
      <c r="AC46" s="62"/>
      <c r="AD46" s="63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>
        <v>556873</v>
      </c>
      <c r="BL46" s="62">
        <v>11090</v>
      </c>
      <c r="BM46" s="62"/>
      <c r="BN46" s="62"/>
      <c r="BO46" s="62"/>
      <c r="BP46" s="62">
        <v>132527</v>
      </c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3"/>
      <c r="CF46" s="63"/>
      <c r="CG46" s="53">
        <f>SUM(F46:CF46)</f>
        <v>700490</v>
      </c>
    </row>
    <row r="47" spans="2:85" ht="12.75">
      <c r="B47" s="49">
        <v>41</v>
      </c>
      <c r="C47" s="61" t="s">
        <v>237</v>
      </c>
      <c r="D47" s="65" t="s">
        <v>246</v>
      </c>
      <c r="E47" s="61" t="s">
        <v>236</v>
      </c>
      <c r="F47" s="62">
        <v>168932</v>
      </c>
      <c r="G47" s="63">
        <v>147600</v>
      </c>
      <c r="H47" s="6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3"/>
      <c r="W47" s="62"/>
      <c r="X47" s="62"/>
      <c r="Y47" s="62"/>
      <c r="Z47" s="62"/>
      <c r="AA47" s="62"/>
      <c r="AB47" s="62"/>
      <c r="AC47" s="62"/>
      <c r="AD47" s="63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>
        <v>101782</v>
      </c>
      <c r="AX47" s="62"/>
      <c r="AY47" s="62"/>
      <c r="AZ47" s="62"/>
      <c r="BA47" s="62"/>
      <c r="BB47" s="62"/>
      <c r="BC47" s="62"/>
      <c r="BD47" s="62"/>
      <c r="BE47" s="62">
        <v>32538</v>
      </c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3"/>
      <c r="CF47" s="63"/>
      <c r="CG47" s="53">
        <f>SUM(F47:CF47)</f>
        <v>450852</v>
      </c>
    </row>
    <row r="48" spans="2:85" ht="24.75" customHeight="1" thickBot="1">
      <c r="B48" s="66"/>
      <c r="C48" s="67"/>
      <c r="D48" s="67" t="s">
        <v>127</v>
      </c>
      <c r="E48" s="67"/>
      <c r="F48" s="68">
        <f>SUM(F7:F47)</f>
        <v>45024653</v>
      </c>
      <c r="G48" s="68">
        <f>SUM(G7:G47)</f>
        <v>4608556</v>
      </c>
      <c r="H48" s="68">
        <f aca="true" t="shared" si="0" ref="H48:BV48">SUM(H7:H47)</f>
        <v>30500</v>
      </c>
      <c r="I48" s="68">
        <f t="shared" si="0"/>
        <v>266120</v>
      </c>
      <c r="J48" s="68">
        <f t="shared" si="0"/>
        <v>11477310</v>
      </c>
      <c r="K48" s="68">
        <f t="shared" si="0"/>
        <v>120000</v>
      </c>
      <c r="L48" s="68">
        <f t="shared" si="0"/>
        <v>134070</v>
      </c>
      <c r="M48" s="68">
        <f t="shared" si="0"/>
        <v>118720</v>
      </c>
      <c r="N48" s="68">
        <f t="shared" si="0"/>
        <v>1505530</v>
      </c>
      <c r="O48" s="68">
        <f t="shared" si="0"/>
        <v>1123400</v>
      </c>
      <c r="P48" s="68">
        <f t="shared" si="0"/>
        <v>708220</v>
      </c>
      <c r="Q48" s="68">
        <f t="shared" si="0"/>
        <v>2786</v>
      </c>
      <c r="R48" s="68">
        <f t="shared" si="0"/>
        <v>4260880</v>
      </c>
      <c r="S48" s="68">
        <f t="shared" si="0"/>
        <v>1325500</v>
      </c>
      <c r="T48" s="68">
        <f t="shared" si="0"/>
        <v>407160</v>
      </c>
      <c r="U48" s="68">
        <f t="shared" si="0"/>
        <v>4950</v>
      </c>
      <c r="V48" s="68">
        <f t="shared" si="0"/>
        <v>208400</v>
      </c>
      <c r="W48" s="68">
        <f t="shared" si="0"/>
        <v>1370640</v>
      </c>
      <c r="X48" s="68">
        <f t="shared" si="0"/>
        <v>840680</v>
      </c>
      <c r="Y48" s="68">
        <f t="shared" si="0"/>
        <v>331250</v>
      </c>
      <c r="Z48" s="68">
        <f t="shared" si="0"/>
        <v>695110</v>
      </c>
      <c r="AA48" s="68">
        <f t="shared" si="0"/>
        <v>1112800</v>
      </c>
      <c r="AB48" s="68">
        <f t="shared" si="0"/>
        <v>93630</v>
      </c>
      <c r="AC48" s="68">
        <f t="shared" si="0"/>
        <v>69430</v>
      </c>
      <c r="AD48" s="68">
        <f t="shared" si="0"/>
        <v>50400</v>
      </c>
      <c r="AE48" s="68">
        <f t="shared" si="0"/>
        <v>14544870</v>
      </c>
      <c r="AF48" s="68">
        <f t="shared" si="0"/>
        <v>3046870</v>
      </c>
      <c r="AG48" s="68">
        <f t="shared" si="0"/>
        <v>2735670</v>
      </c>
      <c r="AH48" s="68">
        <f>SUM(AH7:AH47)</f>
        <v>2242770</v>
      </c>
      <c r="AI48" s="68">
        <f>SUM(AI7:AI47)</f>
        <v>1012540</v>
      </c>
      <c r="AJ48" s="68">
        <f>SUM(AJ7:AJ47)</f>
        <v>860740</v>
      </c>
      <c r="AK48" s="68">
        <f>SUM(AK7:AK47)</f>
        <v>2602450</v>
      </c>
      <c r="AL48" s="68">
        <f>SUM(AL7:AL47)</f>
        <v>933560</v>
      </c>
      <c r="AM48" s="68">
        <f>SUM(AM7:AM47)</f>
        <v>5000</v>
      </c>
      <c r="AN48" s="68">
        <f>SUM(AN7:AN47)</f>
        <v>2082090</v>
      </c>
      <c r="AO48" s="68">
        <f t="shared" si="0"/>
        <v>97140</v>
      </c>
      <c r="AP48" s="68">
        <f t="shared" si="0"/>
        <v>12550</v>
      </c>
      <c r="AQ48" s="68">
        <f t="shared" si="0"/>
        <v>235280</v>
      </c>
      <c r="AR48" s="68">
        <f t="shared" si="0"/>
        <v>341960</v>
      </c>
      <c r="AS48" s="68">
        <f t="shared" si="0"/>
        <v>24030</v>
      </c>
      <c r="AT48" s="68">
        <f t="shared" si="0"/>
        <v>47630</v>
      </c>
      <c r="AU48" s="68">
        <f t="shared" si="0"/>
        <v>1831320</v>
      </c>
      <c r="AV48" s="68">
        <f t="shared" si="0"/>
        <v>48770</v>
      </c>
      <c r="AW48" s="68">
        <f t="shared" si="0"/>
        <v>4925170</v>
      </c>
      <c r="AX48" s="68">
        <f t="shared" si="0"/>
        <v>1300</v>
      </c>
      <c r="AY48" s="68">
        <f t="shared" si="0"/>
        <v>97040</v>
      </c>
      <c r="AZ48" s="68">
        <f t="shared" si="0"/>
        <v>16110</v>
      </c>
      <c r="BA48" s="68">
        <f t="shared" si="0"/>
        <v>64830</v>
      </c>
      <c r="BB48" s="68">
        <f t="shared" si="0"/>
        <v>106200</v>
      </c>
      <c r="BC48" s="68">
        <f t="shared" si="0"/>
        <v>69100</v>
      </c>
      <c r="BD48" s="68">
        <f t="shared" si="0"/>
        <v>0</v>
      </c>
      <c r="BE48" s="68">
        <f t="shared" si="0"/>
        <v>296250</v>
      </c>
      <c r="BF48" s="68">
        <f t="shared" si="0"/>
        <v>1897630</v>
      </c>
      <c r="BG48" s="68">
        <f t="shared" si="0"/>
        <v>581660</v>
      </c>
      <c r="BH48" s="68">
        <f t="shared" si="0"/>
        <v>684980</v>
      </c>
      <c r="BI48" s="68">
        <f t="shared" si="0"/>
        <v>741780</v>
      </c>
      <c r="BJ48" s="68">
        <f t="shared" si="0"/>
        <v>224330</v>
      </c>
      <c r="BK48" s="68">
        <f t="shared" si="0"/>
        <v>2892650</v>
      </c>
      <c r="BL48" s="68">
        <f t="shared" si="0"/>
        <v>169180</v>
      </c>
      <c r="BM48" s="68">
        <f t="shared" si="0"/>
        <v>446570</v>
      </c>
      <c r="BN48" s="68">
        <f t="shared" si="0"/>
        <v>120560</v>
      </c>
      <c r="BO48" s="68">
        <f t="shared" si="0"/>
        <v>317150</v>
      </c>
      <c r="BP48" s="68">
        <f t="shared" si="0"/>
        <v>1360690</v>
      </c>
      <c r="BQ48" s="68">
        <f t="shared" si="0"/>
        <v>0</v>
      </c>
      <c r="BR48" s="68">
        <f t="shared" si="0"/>
        <v>524600</v>
      </c>
      <c r="BS48" s="68">
        <f t="shared" si="0"/>
        <v>14510</v>
      </c>
      <c r="BT48" s="68">
        <f t="shared" si="0"/>
        <v>434190</v>
      </c>
      <c r="BU48" s="68">
        <f t="shared" si="0"/>
        <v>579620</v>
      </c>
      <c r="BV48" s="68">
        <f t="shared" si="0"/>
        <v>267220</v>
      </c>
      <c r="BW48" s="68">
        <f aca="true" t="shared" si="1" ref="BW48:CG48">SUM(BW7:BW47)</f>
        <v>16780</v>
      </c>
      <c r="BX48" s="68">
        <f t="shared" si="1"/>
        <v>263170</v>
      </c>
      <c r="BY48" s="68">
        <f t="shared" si="1"/>
        <v>91790</v>
      </c>
      <c r="BZ48" s="68">
        <f t="shared" si="1"/>
        <v>268540</v>
      </c>
      <c r="CA48" s="68">
        <f t="shared" si="1"/>
        <v>82420</v>
      </c>
      <c r="CB48" s="68">
        <f t="shared" si="1"/>
        <v>141580</v>
      </c>
      <c r="CC48" s="68">
        <f t="shared" si="1"/>
        <v>135670</v>
      </c>
      <c r="CD48" s="68">
        <f t="shared" si="1"/>
        <v>1119460</v>
      </c>
      <c r="CE48" s="68">
        <f t="shared" si="1"/>
        <v>40070</v>
      </c>
      <c r="CF48" s="68">
        <f t="shared" si="1"/>
        <v>0</v>
      </c>
      <c r="CG48" s="72">
        <f t="shared" si="1"/>
        <v>127588735</v>
      </c>
    </row>
    <row r="49" spans="6:7" ht="12.75">
      <c r="F49" s="54"/>
      <c r="G49" s="54"/>
    </row>
    <row r="50" ht="12.75">
      <c r="CG50" s="54"/>
    </row>
    <row r="51" spans="58:85" ht="12.75">
      <c r="BF51" s="54"/>
      <c r="CA51" s="54"/>
      <c r="CG51" s="54"/>
    </row>
    <row r="52" spans="6:77" ht="12.75">
      <c r="F52" s="54"/>
      <c r="G52" s="54"/>
      <c r="AW52" s="54"/>
      <c r="BY52" s="54"/>
    </row>
    <row r="53" ht="12.75">
      <c r="CG53" s="54"/>
    </row>
    <row r="54" spans="6:7" ht="12.75">
      <c r="F54" s="54"/>
      <c r="G54" s="54"/>
    </row>
  </sheetData>
  <sheetProtection/>
  <mergeCells count="26">
    <mergeCell ref="G5:G6"/>
    <mergeCell ref="CG5:CG6"/>
    <mergeCell ref="AW5:BE5"/>
    <mergeCell ref="BT5:CB5"/>
    <mergeCell ref="CC5:CD5"/>
    <mergeCell ref="CE5:CE6"/>
    <mergeCell ref="CF5:CF6"/>
    <mergeCell ref="BF5:BS5"/>
    <mergeCell ref="N5:N6"/>
    <mergeCell ref="O5:AA5"/>
    <mergeCell ref="AC5:AD5"/>
    <mergeCell ref="AF5:AN5"/>
    <mergeCell ref="AO5:AQ5"/>
    <mergeCell ref="AU5:AV5"/>
    <mergeCell ref="H5:H6"/>
    <mergeCell ref="I5:I6"/>
    <mergeCell ref="J5:J6"/>
    <mergeCell ref="K5:K6"/>
    <mergeCell ref="L5:L6"/>
    <mergeCell ref="M5:M6"/>
    <mergeCell ref="B2:D2"/>
    <mergeCell ref="B5:B6"/>
    <mergeCell ref="C5:C6"/>
    <mergeCell ref="D5:D6"/>
    <mergeCell ref="E5:E6"/>
    <mergeCell ref="F5:F6"/>
  </mergeCells>
  <printOptions/>
  <pageMargins left="0.16" right="0.86" top="0.19" bottom="0.18" header="0.17" footer="0.1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7"/>
  <sheetViews>
    <sheetView tabSelected="1" zoomScalePageLayoutView="0" workbookViewId="0" topLeftCell="A1">
      <selection activeCell="E23" sqref="E23"/>
    </sheetView>
  </sheetViews>
  <sheetFormatPr defaultColWidth="43.8515625" defaultRowHeight="12.75"/>
  <cols>
    <col min="1" max="1" width="6.140625" style="1" customWidth="1"/>
    <col min="2" max="2" width="5.7109375" style="1" customWidth="1"/>
    <col min="3" max="3" width="43.8515625" style="1" customWidth="1"/>
    <col min="4" max="4" width="14.421875" style="1" bestFit="1" customWidth="1"/>
    <col min="5" max="5" width="17.00390625" style="1" customWidth="1"/>
    <col min="6" max="6" width="15.140625" style="1" customWidth="1"/>
    <col min="7" max="246" width="11.421875" style="1" customWidth="1"/>
    <col min="247" max="247" width="7.140625" style="1" customWidth="1"/>
    <col min="248" max="248" width="6.140625" style="1" customWidth="1"/>
    <col min="249" max="249" width="3.57421875" style="1" customWidth="1"/>
    <col min="250" max="16384" width="43.8515625" style="1" customWidth="1"/>
  </cols>
  <sheetData>
    <row r="1" s="5" customFormat="1" ht="12.75"/>
    <row r="2" s="21" customFormat="1" ht="12.75"/>
    <row r="3" spans="2:5" s="8" customFormat="1" ht="36.75" customHeight="1">
      <c r="B3" s="73" t="s">
        <v>220</v>
      </c>
      <c r="C3" s="73"/>
      <c r="D3" s="73"/>
      <c r="E3" s="73"/>
    </row>
    <row r="4" s="8" customFormat="1" ht="34.5" customHeight="1" thickBot="1"/>
    <row r="5" spans="2:5" s="8" customFormat="1" ht="25.5">
      <c r="B5" s="20" t="s">
        <v>203</v>
      </c>
      <c r="C5" s="19" t="s">
        <v>202</v>
      </c>
      <c r="D5" s="74" t="s">
        <v>204</v>
      </c>
      <c r="E5" s="18" t="s">
        <v>257</v>
      </c>
    </row>
    <row r="6" spans="2:8" ht="21" customHeight="1">
      <c r="B6" s="15">
        <v>1</v>
      </c>
      <c r="C6" s="17" t="s">
        <v>201</v>
      </c>
      <c r="D6" s="75" t="s">
        <v>103</v>
      </c>
      <c r="E6" s="76">
        <v>887718.5</v>
      </c>
      <c r="H6" s="2"/>
    </row>
    <row r="7" spans="2:8" ht="32.25" customHeight="1">
      <c r="B7" s="15">
        <v>2</v>
      </c>
      <c r="C7" s="17" t="s">
        <v>200</v>
      </c>
      <c r="D7" s="75" t="s">
        <v>104</v>
      </c>
      <c r="E7" s="76">
        <v>1305759</v>
      </c>
      <c r="H7" s="2"/>
    </row>
    <row r="8" spans="2:8" ht="21" customHeight="1">
      <c r="B8" s="15">
        <v>3</v>
      </c>
      <c r="C8" s="17" t="s">
        <v>199</v>
      </c>
      <c r="D8" s="75" t="s">
        <v>102</v>
      </c>
      <c r="E8" s="76">
        <v>377475</v>
      </c>
      <c r="H8" s="2"/>
    </row>
    <row r="9" spans="2:8" ht="21" customHeight="1">
      <c r="B9" s="15">
        <v>4</v>
      </c>
      <c r="C9" s="17" t="s">
        <v>198</v>
      </c>
      <c r="D9" s="75" t="s">
        <v>101</v>
      </c>
      <c r="E9" s="76">
        <v>724842.75</v>
      </c>
      <c r="H9" s="2"/>
    </row>
    <row r="10" spans="2:8" s="8" customFormat="1" ht="21" customHeight="1">
      <c r="B10" s="15">
        <v>5</v>
      </c>
      <c r="C10" s="17" t="s">
        <v>197</v>
      </c>
      <c r="D10" s="75" t="s">
        <v>105</v>
      </c>
      <c r="E10" s="76">
        <v>336174</v>
      </c>
      <c r="G10" s="1"/>
      <c r="H10" s="2"/>
    </row>
    <row r="11" spans="2:8" ht="28.5" customHeight="1">
      <c r="B11" s="15">
        <v>6</v>
      </c>
      <c r="C11" s="17" t="s">
        <v>196</v>
      </c>
      <c r="D11" s="75" t="s">
        <v>106</v>
      </c>
      <c r="E11" s="77">
        <v>212784</v>
      </c>
      <c r="F11" s="8"/>
      <c r="H11" s="2"/>
    </row>
    <row r="12" spans="2:8" ht="21" customHeight="1">
      <c r="B12" s="15">
        <v>7</v>
      </c>
      <c r="C12" s="17" t="s">
        <v>195</v>
      </c>
      <c r="D12" s="75" t="s">
        <v>107</v>
      </c>
      <c r="E12" s="76">
        <v>1126395</v>
      </c>
      <c r="H12" s="2"/>
    </row>
    <row r="13" spans="2:5" ht="21" customHeight="1">
      <c r="B13" s="15">
        <v>8</v>
      </c>
      <c r="C13" s="14" t="s">
        <v>194</v>
      </c>
      <c r="D13" s="14" t="s">
        <v>181</v>
      </c>
      <c r="E13" s="78">
        <v>3842658</v>
      </c>
    </row>
    <row r="14" spans="2:5" ht="21" customHeight="1">
      <c r="B14" s="15">
        <v>9</v>
      </c>
      <c r="C14" s="14" t="s">
        <v>193</v>
      </c>
      <c r="D14" s="14" t="s">
        <v>180</v>
      </c>
      <c r="E14" s="13">
        <v>2642283</v>
      </c>
    </row>
    <row r="15" spans="2:5" ht="25.5" customHeight="1">
      <c r="B15" s="15">
        <v>10</v>
      </c>
      <c r="C15" s="14" t="s">
        <v>192</v>
      </c>
      <c r="D15" s="16" t="s">
        <v>205</v>
      </c>
      <c r="E15" s="13">
        <v>3535233</v>
      </c>
    </row>
    <row r="16" spans="2:5" ht="28.5" customHeight="1">
      <c r="B16" s="15">
        <v>11</v>
      </c>
      <c r="C16" s="14" t="s">
        <v>191</v>
      </c>
      <c r="D16" s="14" t="s">
        <v>206</v>
      </c>
      <c r="E16" s="13">
        <v>2867002.5</v>
      </c>
    </row>
    <row r="17" spans="2:5" ht="25.5">
      <c r="B17" s="15">
        <v>12</v>
      </c>
      <c r="C17" s="14" t="s">
        <v>190</v>
      </c>
      <c r="D17" s="14" t="s">
        <v>207</v>
      </c>
      <c r="E17" s="13">
        <v>2901677.25</v>
      </c>
    </row>
    <row r="18" spans="2:5" ht="31.5" customHeight="1">
      <c r="B18" s="15">
        <v>13</v>
      </c>
      <c r="C18" s="14" t="s">
        <v>189</v>
      </c>
      <c r="D18" s="14" t="s">
        <v>208</v>
      </c>
      <c r="E18" s="13">
        <v>3956109</v>
      </c>
    </row>
    <row r="19" spans="2:5" ht="29.25" customHeight="1">
      <c r="B19" s="15">
        <v>14</v>
      </c>
      <c r="C19" s="14" t="s">
        <v>188</v>
      </c>
      <c r="D19" s="14" t="s">
        <v>183</v>
      </c>
      <c r="E19" s="13">
        <v>6746352</v>
      </c>
    </row>
    <row r="20" spans="2:5" ht="21" customHeight="1">
      <c r="B20" s="15">
        <v>15</v>
      </c>
      <c r="C20" s="14" t="s">
        <v>187</v>
      </c>
      <c r="D20" s="14" t="s">
        <v>182</v>
      </c>
      <c r="E20" s="13">
        <v>2273700</v>
      </c>
    </row>
    <row r="21" spans="2:5" ht="21" customHeight="1">
      <c r="B21" s="15">
        <v>16</v>
      </c>
      <c r="C21" s="14" t="s">
        <v>186</v>
      </c>
      <c r="D21" s="14" t="s">
        <v>184</v>
      </c>
      <c r="E21" s="13">
        <v>3021837</v>
      </c>
    </row>
    <row r="22" spans="2:5" ht="21" customHeight="1">
      <c r="B22" s="22">
        <v>17</v>
      </c>
      <c r="C22" s="23" t="s">
        <v>212</v>
      </c>
      <c r="D22" s="23" t="s">
        <v>213</v>
      </c>
      <c r="E22" s="13">
        <v>1063920</v>
      </c>
    </row>
    <row r="23" spans="2:6" s="8" customFormat="1" ht="21" customHeight="1" thickBot="1">
      <c r="B23" s="12"/>
      <c r="C23" s="11" t="s">
        <v>185</v>
      </c>
      <c r="D23" s="11"/>
      <c r="E23" s="10">
        <f>SUM(E6:E22)</f>
        <v>37821920</v>
      </c>
      <c r="F23" s="3"/>
    </row>
    <row r="24" spans="2:4" s="8" customFormat="1" ht="12.75">
      <c r="B24" s="9"/>
      <c r="C24" s="9"/>
      <c r="D24" s="9"/>
    </row>
    <row r="25" s="6" customFormat="1" ht="12.75"/>
    <row r="26" s="6" customFormat="1" ht="12.75"/>
    <row r="27" s="6" customFormat="1" ht="12.75">
      <c r="E27" s="7"/>
    </row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5" customFormat="1" ht="12.75"/>
    <row r="35" s="4" customFormat="1" ht="12.75"/>
  </sheetData>
  <sheetProtection/>
  <mergeCells count="1">
    <mergeCell ref="B3:E3"/>
  </mergeCells>
  <printOptions/>
  <pageMargins left="0.16" right="0.16" top="0.16" bottom="0.18" header="0.16" footer="0.1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</cp:lastModifiedBy>
  <cp:lastPrinted>2017-05-05T10:13:16Z</cp:lastPrinted>
  <dcterms:created xsi:type="dcterms:W3CDTF">1996-10-14T23:33:28Z</dcterms:created>
  <dcterms:modified xsi:type="dcterms:W3CDTF">2018-01-10T11:55:23Z</dcterms:modified>
  <cp:category/>
  <cp:version/>
  <cp:contentType/>
  <cp:contentStatus/>
</cp:coreProperties>
</file>